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4" i="1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D60"/>
  <c r="C60"/>
  <c r="D51"/>
  <c r="C51"/>
  <c r="G54"/>
  <c r="D47"/>
  <c r="C47"/>
  <c r="D43"/>
  <c r="C43"/>
  <c r="D34"/>
  <c r="C34"/>
  <c r="C74" s="1"/>
  <c r="D74"/>
  <c r="F60"/>
  <c r="F57"/>
  <c r="F51"/>
  <c r="F47"/>
  <c r="F43"/>
  <c r="F34"/>
  <c r="F74" l="1"/>
  <c r="G74" s="1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6"/>
  <c r="G45"/>
  <c r="G44"/>
  <c r="G43"/>
  <c r="G42"/>
  <c r="G41"/>
  <c r="G40"/>
  <c r="G39"/>
  <c r="G38"/>
  <c r="G36"/>
  <c r="G35"/>
  <c r="G34"/>
  <c r="G28"/>
  <c r="G30"/>
  <c r="G29"/>
  <c r="G27"/>
  <c r="G25"/>
  <c r="G24"/>
  <c r="G23"/>
  <c r="G21"/>
  <c r="G20"/>
  <c r="G19"/>
  <c r="G18"/>
  <c r="G17"/>
  <c r="G16"/>
  <c r="G15"/>
  <c r="G14"/>
  <c r="G13"/>
  <c r="G12"/>
  <c r="G11"/>
  <c r="G10"/>
  <c r="G9"/>
  <c r="G8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<sst xmlns="http://schemas.openxmlformats.org/spreadsheetml/2006/main" count="126" uniqueCount="122">
  <si>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</si>
  <si>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</si>
  <si>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</si>
  <si>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</si>
  <si>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</si>
  <si>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</si>
  <si>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</si>
  <si>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</si>
  <si>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</si>
  <si>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</si>
  <si>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</si>
  <si>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</si>
  <si>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</si>
  <si>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</si>
  <si>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</si>
  <si>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</si>
  <si>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</si>
  <si>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</si>
  <si>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</si>
  <si>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</si>
  <si>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</si>
  <si>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</si>
  <si>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</si>
  <si>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</si>
  <si>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</si>
  <si>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</si>
  <si>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</si>
  <si>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</si>
  <si>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</si>
  <si>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</si>
  <si>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</si>
  <si>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</si>
  <si>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</si>
  <si>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</si>
  <si>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</si>
  <si>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</si>
  <si>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</si>
  <si>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</si>
  <si>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</si>
  <si>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</si>
  <si>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</si>
  <si>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</si>
  <si>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</si>
  <si>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</si>
  <si>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</si>
  <si>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</si>
  <si>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</si>
  <si>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</si>
  <si>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</si>
  <si>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</si>
  <si>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</si>
  <si>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</si>
  <si>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</si>
  <si>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</si>
  <si>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</si>
  <si>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</si>
  <si>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</si>
  <si>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</si>
  <si>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</si>
  <si>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</si>
  <si>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</si>
  <si>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</si>
  <si>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</si>
  <si>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</si>
  <si>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</si>
  <si>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</si>
  <si>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</si>
  <si>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</si>
  <si>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</si>
  <si>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</si>
  <si>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</si>
  <si>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</si>
  <si>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</si>
  <si>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</si>
  <si>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</si>
  <si>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</si>
  <si>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</si>
  <si>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</si>
  <si>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</si>
  <si>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</si>
  <si>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</si>
  <si>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</si>
  <si>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</si>
  <si>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</si>
  <si>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</si>
  <si>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</si>
  <si>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</si>
  <si>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</si>
  <si>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</si>
  <si>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</si>
  <si>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</si>
  <si>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</si>
  <si>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</si>
  <si>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</si>
  <si>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</si>
  <si>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</si>
  <si>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</si>
  <si>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</si>
  <si>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</si>
  <si>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</si>
  <si>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</si>
  <si>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</si>
  <si>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</si>
  <si>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</si>
  <si>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</si>
  <si>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</si>
  <si>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</si>
  <si>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</si>
  <si>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</si>
  <si>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</si>
  <si>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</si>
  <si>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</si>
  <si>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>Факт на 01.04.17г.</t>
  </si>
  <si>
    <t xml:space="preserve">% исполнения бюджета </t>
  </si>
  <si>
    <t>об исполнении доходной и расходной части  консолидированного бюджета Федоровского муниципального района       на 01.04.2018 года</t>
  </si>
  <si>
    <t xml:space="preserve">% испол. 2018г к 2017г </t>
  </si>
  <si>
    <t>Бюджетные назначения на 2018 год</t>
  </si>
  <si>
    <t>Факт на 01.04.18г.</t>
  </si>
  <si>
    <t>07 03</t>
  </si>
  <si>
    <t>Дополнительное образование</t>
  </si>
  <si>
    <t>01 05</t>
  </si>
  <si>
    <t>Судебная система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</si>
</sst>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3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21" fillId="0" borderId="11" xfId="36" applyFont="1" applyBorder="1" applyAlignment="1">
      <alignment horizontal="left" vertical="top" wrapText="1"/>
    </xf>
    <xf numFmtId="0" fontId="20" fillId="0" borderId="0" xfId="36" applyFont="1" applyAlignment="1">
      <alignment wrapText="1"/>
    </xf>
    <xf numFmtId="0" fontId="20" fillId="0" borderId="11" xfId="36" applyFont="1" applyBorder="1" applyAlignment="1">
      <alignment wrapText="1"/>
    </xf>
    <xf numFmtId="0" fontId="20" fillId="0" borderId="0" xfId="36" applyFont="1"/>
    <xf numFmtId="0" fontId="21" fillId="0" borderId="12" xfId="36" applyFont="1" applyBorder="1" applyAlignment="1">
      <alignment vertical="top" wrapText="1"/>
    </xf>
    <xf numFmtId="0" fontId="20" fillId="0" borderId="13" xfId="36" applyFont="1" applyBorder="1" applyAlignment="1">
      <alignment wrapText="1"/>
    </xf>
    <xf numFmtId="0" fontId="20" fillId="0" borderId="11" xfId="36" applyFont="1" applyBorder="1"/>
    <xf numFmtId="0" fontId="20" fillId="0" borderId="13" xfId="36" applyFont="1" applyBorder="1" applyAlignment="1">
      <alignment horizontal="justify" wrapText="1"/>
    </xf>
    <xf numFmtId="0" fontId="21" fillId="0" borderId="13" xfId="36" applyFont="1" applyBorder="1" applyAlignment="1">
      <alignment wrapText="1"/>
    </xf>
    <xf numFmtId="0" fontId="20" fillId="0" borderId="14" xfId="36" applyFont="1" applyBorder="1" applyAlignment="1">
      <alignment vertical="top" wrapText="1"/>
    </xf>
    <xf numFmtId="0" fontId="21" fillId="0" borderId="11" xfId="36" applyFont="1" applyBorder="1" applyAlignment="1">
      <alignment wrapTex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1" fillId="0" borderId="11" xfId="36" applyNumberFormat="1" applyFont="1" applyBorder="1" applyAlignment="1">
      <alignment horizontal="center" wrapText="1"/>
    </xf>
    <xf numFmtId="165" fontId="21" fillId="24" borderId="11" xfId="36" applyNumberFormat="1" applyFont="1" applyFill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20" fillId="0" borderId="11" xfId="36" applyNumberFormat="1" applyFont="1" applyFill="1" applyBorder="1" applyAlignment="1">
      <alignment horizontal="center" wrapText="1"/>
    </xf>
    <xf numFmtId="0" fontId="19" fillId="0" borderId="0" xfId="36" applyFont="1" applyAlignment="1">
      <alignment horizontal="center" vertical="top"/>
    </xf>
    <xf numFmtId="0" fontId="20" fillId="0" borderId="12" xfId="36" applyFont="1" applyBorder="1" applyAlignment="1">
      <alignment horizontal="center" vertical="top" wrapText="1"/>
    </xf>
    <xf numFmtId="0" fontId="20" fillId="0" borderId="14" xfId="36" applyFont="1" applyBorder="1" applyAlignment="1">
      <alignment horizontal="center" vertical="top" wrapText="1"/>
    </xf>
    <xf numFmtId="0" fontId="20" fillId="0" borderId="11" xfId="36" applyFont="1" applyBorder="1" applyAlignment="1">
      <alignment horizontal="center" vertical="top" wrapText="1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24" borderId="11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6"/>
  <sheetViews>
    <sheetView tabSelected="1" topLeftCell="A36" zoomScale="98" zoomScaleNormal="98" workbookViewId="0">
      <selection activeCell="E29" sqref="E29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>
      <c r="A3" s="1"/>
      <c r="B3" s="48" t="s">
        <v>37</v>
      </c>
      <c r="C3" s="48"/>
      <c r="D3" s="48"/>
      <c r="E3" s="48"/>
      <c r="F3" s="1"/>
      <c r="G3" s="2"/>
    </row>
    <row r="4" spans="1:7" ht="39" customHeight="1">
      <c r="A4" s="49" t="s">
        <v>114</v>
      </c>
      <c r="B4" s="49"/>
      <c r="C4" s="49"/>
      <c r="D4" s="49"/>
      <c r="E4" s="49"/>
      <c r="F4" s="49"/>
      <c r="G4" s="4"/>
    </row>
    <row r="5" spans="1:7" ht="15.75">
      <c r="A5" s="3"/>
      <c r="B5" s="3"/>
      <c r="C5" s="3"/>
      <c r="D5" s="3"/>
      <c r="E5" s="3"/>
      <c r="F5" s="3"/>
      <c r="G5" s="34" t="s">
        <v>110</v>
      </c>
    </row>
    <row r="6" spans="1:7" ht="12.75" customHeight="1">
      <c r="A6" s="50"/>
      <c r="B6" s="51"/>
      <c r="C6" s="47" t="s">
        <v>116</v>
      </c>
      <c r="D6" s="52" t="s">
        <v>117</v>
      </c>
      <c r="E6" s="47" t="s">
        <v>0</v>
      </c>
      <c r="F6" s="52" t="s">
        <v>112</v>
      </c>
      <c r="G6" s="47" t="s">
        <v>115</v>
      </c>
    </row>
    <row r="7" spans="1:7" ht="47.25" customHeight="1">
      <c r="A7" s="50"/>
      <c r="B7" s="51"/>
      <c r="C7" s="47"/>
      <c r="D7" s="52"/>
      <c r="E7" s="47"/>
      <c r="F7" s="52"/>
      <c r="G7" s="47"/>
    </row>
    <row r="8" spans="1:7">
      <c r="A8" s="6"/>
      <c r="B8" s="7" t="s">
        <v>1</v>
      </c>
      <c r="C8" s="40">
        <v>345375.4</v>
      </c>
      <c r="D8" s="40">
        <v>83225.3</v>
      </c>
      <c r="E8" s="35">
        <f>D8/C8%</f>
        <v>24.097054972647154</v>
      </c>
      <c r="F8" s="40">
        <v>71034.100000000006</v>
      </c>
      <c r="G8" s="36">
        <f>D8/F8%</f>
        <v>117.16246140937945</v>
      </c>
    </row>
    <row r="9" spans="1:7" ht="15" customHeight="1">
      <c r="A9" s="6" t="s">
        <v>38</v>
      </c>
      <c r="B9" s="8" t="s">
        <v>2</v>
      </c>
      <c r="C9" s="41">
        <v>85443.1</v>
      </c>
      <c r="D9" s="41">
        <v>25348</v>
      </c>
      <c r="E9" s="35">
        <f t="shared" ref="E9:E30" si="0">D9/C9%</f>
        <v>29.666526612447345</v>
      </c>
      <c r="F9" s="41">
        <v>21577.5</v>
      </c>
      <c r="G9" s="36">
        <f t="shared" ref="G9:G30" si="1">D9/F9%</f>
        <v>117.47422083188506</v>
      </c>
    </row>
    <row r="10" spans="1:7" ht="13.5" customHeight="1">
      <c r="A10" s="6"/>
      <c r="B10" s="8" t="s">
        <v>3</v>
      </c>
      <c r="C10" s="40">
        <v>72063.899999999994</v>
      </c>
      <c r="D10" s="41">
        <v>20741.8</v>
      </c>
      <c r="E10" s="35">
        <f t="shared" si="0"/>
        <v>28.782511076974743</v>
      </c>
      <c r="F10" s="41">
        <v>15732.4</v>
      </c>
      <c r="G10" s="36">
        <f t="shared" si="1"/>
        <v>131.84129567008213</v>
      </c>
    </row>
    <row r="11" spans="1:7" ht="18.75" customHeight="1">
      <c r="A11" s="6" t="s">
        <v>39</v>
      </c>
      <c r="B11" s="5" t="s">
        <v>4</v>
      </c>
      <c r="C11" s="39">
        <v>37351.199999999997</v>
      </c>
      <c r="D11" s="42">
        <v>8382</v>
      </c>
      <c r="E11" s="35">
        <f t="shared" si="0"/>
        <v>22.441046070808973</v>
      </c>
      <c r="F11" s="42">
        <v>6902.7</v>
      </c>
      <c r="G11" s="36">
        <f t="shared" si="1"/>
        <v>121.43074449128602</v>
      </c>
    </row>
    <row r="12" spans="1:7" ht="15" customHeight="1">
      <c r="A12" s="6" t="s">
        <v>40</v>
      </c>
      <c r="B12" s="5" t="s">
        <v>35</v>
      </c>
      <c r="C12" s="39">
        <v>10919.4</v>
      </c>
      <c r="D12" s="42">
        <v>2693.5</v>
      </c>
      <c r="E12" s="35">
        <f t="shared" si="0"/>
        <v>24.667106251259227</v>
      </c>
      <c r="F12" s="42">
        <v>2527.6</v>
      </c>
      <c r="G12" s="36">
        <f t="shared" si="1"/>
        <v>106.56353853457826</v>
      </c>
    </row>
    <row r="13" spans="1:7" ht="18.75" customHeight="1">
      <c r="A13" s="6" t="s">
        <v>41</v>
      </c>
      <c r="B13" s="5" t="s">
        <v>43</v>
      </c>
      <c r="C13" s="39">
        <v>10058.4</v>
      </c>
      <c r="D13" s="42">
        <v>7883.8</v>
      </c>
      <c r="E13" s="35">
        <f t="shared" si="0"/>
        <v>78.380259285771089</v>
      </c>
      <c r="F13" s="42">
        <v>4443.3999999999996</v>
      </c>
      <c r="G13" s="36">
        <f t="shared" si="1"/>
        <v>177.42719539091689</v>
      </c>
    </row>
    <row r="14" spans="1:7" ht="17.25" customHeight="1">
      <c r="A14" s="6" t="s">
        <v>64</v>
      </c>
      <c r="B14" s="5" t="s">
        <v>65</v>
      </c>
      <c r="C14" s="39">
        <v>12866.8</v>
      </c>
      <c r="D14" s="42">
        <v>1389.6</v>
      </c>
      <c r="E14" s="35">
        <f t="shared" si="0"/>
        <v>10.799888084061303</v>
      </c>
      <c r="F14" s="42">
        <v>1643.7</v>
      </c>
      <c r="G14" s="36">
        <f t="shared" si="1"/>
        <v>84.540974630406993</v>
      </c>
    </row>
    <row r="15" spans="1:7" ht="16.5" customHeight="1">
      <c r="A15" s="6" t="s">
        <v>42</v>
      </c>
      <c r="B15" s="5" t="s">
        <v>44</v>
      </c>
      <c r="C15" s="39">
        <v>868.2</v>
      </c>
      <c r="D15" s="42">
        <v>392.8</v>
      </c>
      <c r="E15" s="35">
        <f t="shared" si="0"/>
        <v>45.243031559548491</v>
      </c>
      <c r="F15" s="42">
        <v>214.5</v>
      </c>
      <c r="G15" s="36">
        <f t="shared" si="1"/>
        <v>183.12354312354313</v>
      </c>
    </row>
    <row r="16" spans="1:7" ht="16.5" customHeight="1">
      <c r="A16" s="6"/>
      <c r="B16" s="9" t="s">
        <v>5</v>
      </c>
      <c r="C16" s="40">
        <v>13379.1</v>
      </c>
      <c r="D16" s="40">
        <v>4606.2</v>
      </c>
      <c r="E16" s="35">
        <f t="shared" si="0"/>
        <v>34.428324775209092</v>
      </c>
      <c r="F16" s="40">
        <v>5845.2</v>
      </c>
      <c r="G16" s="36">
        <f t="shared" si="1"/>
        <v>78.803120509135695</v>
      </c>
    </row>
    <row r="17" spans="1:7" ht="41.25" customHeight="1">
      <c r="A17" s="10" t="s">
        <v>45</v>
      </c>
      <c r="B17" s="5" t="s">
        <v>6</v>
      </c>
      <c r="C17" s="39">
        <v>4576.5</v>
      </c>
      <c r="D17" s="39">
        <v>452.1</v>
      </c>
      <c r="E17" s="35">
        <f t="shared" si="0"/>
        <v>9.8787282858079326</v>
      </c>
      <c r="F17" s="39">
        <v>865.7</v>
      </c>
      <c r="G17" s="36">
        <f t="shared" si="1"/>
        <v>52.223634053367221</v>
      </c>
    </row>
    <row r="18" spans="1:7" ht="30" customHeight="1">
      <c r="A18" s="6" t="s">
        <v>46</v>
      </c>
      <c r="B18" s="5" t="s">
        <v>7</v>
      </c>
      <c r="C18" s="39">
        <v>816.8</v>
      </c>
      <c r="D18" s="42">
        <v>274.3</v>
      </c>
      <c r="E18" s="35">
        <f t="shared" si="0"/>
        <v>33.582272282076403</v>
      </c>
      <c r="F18" s="42">
        <v>551.79999999999995</v>
      </c>
      <c r="G18" s="36">
        <f t="shared" si="1"/>
        <v>49.710039869517942</v>
      </c>
    </row>
    <row r="19" spans="1:7" ht="33" customHeight="1">
      <c r="A19" s="6" t="s">
        <v>47</v>
      </c>
      <c r="B19" s="5" t="s">
        <v>8</v>
      </c>
      <c r="C19" s="39">
        <v>24.2</v>
      </c>
      <c r="D19" s="42">
        <v>9.6999999999999993</v>
      </c>
      <c r="E19" s="35">
        <f t="shared" si="0"/>
        <v>40.082644628099175</v>
      </c>
      <c r="F19" s="42">
        <v>67.3</v>
      </c>
      <c r="G19" s="36">
        <f t="shared" si="1"/>
        <v>14.413075780089153</v>
      </c>
    </row>
    <row r="20" spans="1:7" ht="28.5" customHeight="1">
      <c r="A20" s="6" t="s">
        <v>48</v>
      </c>
      <c r="B20" s="5" t="s">
        <v>49</v>
      </c>
      <c r="C20" s="39">
        <v>6105.1</v>
      </c>
      <c r="D20" s="42">
        <v>2744.5</v>
      </c>
      <c r="E20" s="35">
        <f t="shared" si="0"/>
        <v>44.95421860411787</v>
      </c>
      <c r="F20" s="42">
        <v>3731.1</v>
      </c>
      <c r="G20" s="36">
        <f t="shared" si="1"/>
        <v>73.557395942215436</v>
      </c>
    </row>
    <row r="21" spans="1:7" ht="32.25" customHeight="1">
      <c r="A21" s="6" t="s">
        <v>50</v>
      </c>
      <c r="B21" s="5" t="s">
        <v>9</v>
      </c>
      <c r="C21" s="39">
        <v>1856.4</v>
      </c>
      <c r="D21" s="42">
        <v>1125.5999999999999</v>
      </c>
      <c r="E21" s="35">
        <f t="shared" si="0"/>
        <v>60.633484162895925</v>
      </c>
      <c r="F21" s="42">
        <v>631</v>
      </c>
      <c r="G21" s="36">
        <f t="shared" si="1"/>
        <v>178.38351822503961</v>
      </c>
    </row>
    <row r="22" spans="1:7" ht="18.75" customHeight="1">
      <c r="A22" s="6" t="s">
        <v>51</v>
      </c>
      <c r="B22" s="5" t="s">
        <v>10</v>
      </c>
      <c r="C22" s="39"/>
      <c r="D22" s="42"/>
      <c r="E22" s="35"/>
      <c r="F22" s="42"/>
      <c r="G22" s="36"/>
    </row>
    <row r="23" spans="1:7">
      <c r="A23" s="11" t="s">
        <v>52</v>
      </c>
      <c r="B23" s="12" t="s">
        <v>11</v>
      </c>
      <c r="C23" s="13">
        <v>259932.3</v>
      </c>
      <c r="D23" s="13">
        <v>57877.3</v>
      </c>
      <c r="E23" s="35">
        <f t="shared" si="0"/>
        <v>22.266297801389058</v>
      </c>
      <c r="F23" s="13">
        <v>49456.5</v>
      </c>
      <c r="G23" s="36">
        <f t="shared" si="1"/>
        <v>117.02668001172748</v>
      </c>
    </row>
    <row r="24" spans="1:7" ht="36.75" customHeight="1">
      <c r="A24" s="11" t="s">
        <v>53</v>
      </c>
      <c r="B24" s="14" t="s">
        <v>54</v>
      </c>
      <c r="C24" s="15">
        <v>260103.5</v>
      </c>
      <c r="D24" s="15">
        <v>59523.5</v>
      </c>
      <c r="E24" s="35">
        <f t="shared" si="0"/>
        <v>22.884544037277468</v>
      </c>
      <c r="F24" s="15">
        <v>49456.5</v>
      </c>
      <c r="G24" s="36">
        <f t="shared" si="1"/>
        <v>120.35526169462052</v>
      </c>
    </row>
    <row r="25" spans="1:7" ht="31.5" customHeight="1">
      <c r="A25" s="11" t="s">
        <v>55</v>
      </c>
      <c r="B25" s="14" t="s">
        <v>32</v>
      </c>
      <c r="C25" s="15">
        <v>69220</v>
      </c>
      <c r="D25" s="43">
        <v>17304</v>
      </c>
      <c r="E25" s="35">
        <f t="shared" si="0"/>
        <v>24.998555330829237</v>
      </c>
      <c r="F25" s="43">
        <v>16002</v>
      </c>
      <c r="G25" s="36">
        <f t="shared" si="1"/>
        <v>108.13648293963254</v>
      </c>
    </row>
    <row r="26" spans="1:7" ht="29.25" customHeight="1">
      <c r="A26" s="11" t="s">
        <v>56</v>
      </c>
      <c r="B26" s="16" t="s">
        <v>27</v>
      </c>
      <c r="C26" s="17">
        <v>26390.1</v>
      </c>
      <c r="D26" s="42">
        <v>2257.1999999999998</v>
      </c>
      <c r="E26" s="35">
        <f t="shared" si="0"/>
        <v>8.5532074527947977</v>
      </c>
      <c r="F26" s="42"/>
      <c r="G26" s="36"/>
    </row>
    <row r="27" spans="1:7" ht="28.5" customHeight="1">
      <c r="A27" s="11" t="s">
        <v>57</v>
      </c>
      <c r="B27" s="14" t="s">
        <v>26</v>
      </c>
      <c r="C27" s="15">
        <v>164046.5</v>
      </c>
      <c r="D27" s="43">
        <v>39762.199999999997</v>
      </c>
      <c r="E27" s="35">
        <f t="shared" si="0"/>
        <v>24.238371437366844</v>
      </c>
      <c r="F27" s="43">
        <v>33000.1</v>
      </c>
      <c r="G27" s="36">
        <f t="shared" si="1"/>
        <v>120.4911500268181</v>
      </c>
    </row>
    <row r="28" spans="1:7" ht="15.75" customHeight="1">
      <c r="A28" s="18" t="s">
        <v>58</v>
      </c>
      <c r="B28" s="19" t="s">
        <v>59</v>
      </c>
      <c r="C28" s="17"/>
      <c r="D28" s="43"/>
      <c r="E28" s="35" t="e">
        <f t="shared" si="0"/>
        <v>#DIV/0!</v>
      </c>
      <c r="F28" s="43">
        <v>300</v>
      </c>
      <c r="G28" s="36">
        <f t="shared" si="1"/>
        <v>0</v>
      </c>
    </row>
    <row r="29" spans="1:7" ht="30.75" customHeight="1">
      <c r="A29" s="20" t="s">
        <v>60</v>
      </c>
      <c r="B29" s="19" t="s">
        <v>61</v>
      </c>
      <c r="C29" s="17">
        <v>1520</v>
      </c>
      <c r="D29" s="43">
        <v>45</v>
      </c>
      <c r="E29" s="35">
        <f t="shared" si="0"/>
        <v>2.9605263157894739</v>
      </c>
      <c r="F29" s="43">
        <v>168.5</v>
      </c>
      <c r="G29" s="36">
        <f t="shared" si="1"/>
        <v>26.706231454005934</v>
      </c>
    </row>
    <row r="30" spans="1:7" ht="64.5" customHeight="1">
      <c r="A30" s="20" t="s">
        <v>62</v>
      </c>
      <c r="B30" s="19" t="s">
        <v>63</v>
      </c>
      <c r="C30" s="17">
        <v>-1691.2</v>
      </c>
      <c r="D30" s="42">
        <v>-1691.2</v>
      </c>
      <c r="E30" s="35">
        <f t="shared" si="0"/>
        <v>100.00000000000001</v>
      </c>
      <c r="F30" s="42">
        <v>-14.1</v>
      </c>
      <c r="G30" s="36">
        <f t="shared" si="1"/>
        <v>11994.326241134753</v>
      </c>
    </row>
    <row r="31" spans="1:7">
      <c r="A31" s="20"/>
      <c r="B31" s="19"/>
      <c r="C31" s="21"/>
      <c r="D31" s="37"/>
      <c r="E31" s="38"/>
      <c r="F31" s="37"/>
      <c r="G31" s="38"/>
    </row>
    <row r="32" spans="1:7" ht="12.75" customHeight="1">
      <c r="A32" s="6"/>
      <c r="B32" s="8" t="s">
        <v>12</v>
      </c>
      <c r="C32" s="45" t="s">
        <v>116</v>
      </c>
      <c r="D32" s="45" t="s">
        <v>117</v>
      </c>
      <c r="E32" s="45" t="s">
        <v>113</v>
      </c>
      <c r="F32" s="45" t="s">
        <v>112</v>
      </c>
      <c r="G32" s="45" t="s">
        <v>115</v>
      </c>
    </row>
    <row r="33" spans="1:7" ht="24.75" customHeight="1">
      <c r="A33" s="6"/>
      <c r="B33" s="8"/>
      <c r="C33" s="46"/>
      <c r="D33" s="46"/>
      <c r="E33" s="46"/>
      <c r="F33" s="46"/>
      <c r="G33" s="46"/>
    </row>
    <row r="34" spans="1:7" ht="21" customHeight="1">
      <c r="A34" s="22" t="s">
        <v>24</v>
      </c>
      <c r="B34" s="8" t="s">
        <v>13</v>
      </c>
      <c r="C34" s="40">
        <f>SUM(C35:C40)</f>
        <v>60842.3</v>
      </c>
      <c r="D34" s="40">
        <f>SUM(D35:D40)</f>
        <v>13136</v>
      </c>
      <c r="E34" s="35">
        <f t="shared" ref="E34:E74" si="2">D34/C34%</f>
        <v>21.590242314968368</v>
      </c>
      <c r="F34" s="40">
        <f>SUM(F35:F40)</f>
        <v>10529.6</v>
      </c>
      <c r="G34" s="36">
        <f t="shared" ref="G34:G74" si="3">D34/F34%</f>
        <v>124.75307703996353</v>
      </c>
    </row>
    <row r="35" spans="1:7" ht="57" customHeight="1">
      <c r="A35" s="6" t="s">
        <v>101</v>
      </c>
      <c r="B35" s="5" t="s">
        <v>102</v>
      </c>
      <c r="C35" s="39">
        <v>5841.1</v>
      </c>
      <c r="D35" s="39">
        <v>1083.8</v>
      </c>
      <c r="E35" s="35">
        <f t="shared" si="2"/>
        <v>18.554724281385354</v>
      </c>
      <c r="F35" s="39">
        <v>981.6</v>
      </c>
      <c r="G35" s="36">
        <f t="shared" si="3"/>
        <v>110.41157294213528</v>
      </c>
    </row>
    <row r="36" spans="1:7" ht="66" customHeight="1">
      <c r="A36" s="6" t="s">
        <v>66</v>
      </c>
      <c r="B36" s="24" t="s">
        <v>67</v>
      </c>
      <c r="C36" s="39">
        <v>24587.8</v>
      </c>
      <c r="D36" s="39">
        <v>5383.8</v>
      </c>
      <c r="E36" s="35">
        <f t="shared" si="2"/>
        <v>21.896224957092542</v>
      </c>
      <c r="F36" s="39">
        <v>5069.5</v>
      </c>
      <c r="G36" s="36">
        <f t="shared" si="3"/>
        <v>106.19982246769899</v>
      </c>
    </row>
    <row r="37" spans="1:7" ht="28.5" customHeight="1">
      <c r="A37" s="6" t="s">
        <v>120</v>
      </c>
      <c r="B37" s="23" t="s">
        <v>121</v>
      </c>
      <c r="C37" s="39">
        <v>19.399999999999999</v>
      </c>
      <c r="D37" s="39"/>
      <c r="E37" s="35">
        <f t="shared" si="2"/>
        <v>0</v>
      </c>
      <c r="F37" s="39"/>
      <c r="G37" s="36"/>
    </row>
    <row r="38" spans="1:7" ht="54" customHeight="1">
      <c r="A38" s="6" t="s">
        <v>68</v>
      </c>
      <c r="B38" s="24" t="s">
        <v>69</v>
      </c>
      <c r="C38" s="39">
        <v>5364.8</v>
      </c>
      <c r="D38" s="39">
        <v>1286.7</v>
      </c>
      <c r="E38" s="35">
        <f t="shared" si="2"/>
        <v>23.984118699671935</v>
      </c>
      <c r="F38" s="39">
        <v>1145</v>
      </c>
      <c r="G38" s="36">
        <f t="shared" si="3"/>
        <v>112.3755458515284</v>
      </c>
    </row>
    <row r="39" spans="1:7" ht="18.75" customHeight="1">
      <c r="A39" s="6" t="s">
        <v>97</v>
      </c>
      <c r="B39" s="24" t="s">
        <v>99</v>
      </c>
      <c r="C39" s="39">
        <v>204</v>
      </c>
      <c r="D39" s="39"/>
      <c r="E39" s="35">
        <f t="shared" si="2"/>
        <v>0</v>
      </c>
      <c r="F39" s="39"/>
      <c r="G39" s="36" t="e">
        <f t="shared" si="3"/>
        <v>#DIV/0!</v>
      </c>
    </row>
    <row r="40" spans="1:7">
      <c r="A40" s="6" t="s">
        <v>70</v>
      </c>
      <c r="B40" s="25" t="s">
        <v>71</v>
      </c>
      <c r="C40" s="39">
        <v>24825.200000000001</v>
      </c>
      <c r="D40" s="39">
        <v>5381.7</v>
      </c>
      <c r="E40" s="35">
        <f t="shared" si="2"/>
        <v>21.678375199394161</v>
      </c>
      <c r="F40" s="39">
        <v>3333.5</v>
      </c>
      <c r="G40" s="36">
        <f t="shared" si="3"/>
        <v>161.4429278536073</v>
      </c>
    </row>
    <row r="41" spans="1:7" ht="17.25" customHeight="1">
      <c r="A41" s="22" t="s">
        <v>23</v>
      </c>
      <c r="B41" s="8" t="s">
        <v>14</v>
      </c>
      <c r="C41" s="40">
        <v>1203.5999999999999</v>
      </c>
      <c r="D41" s="40">
        <v>200.1</v>
      </c>
      <c r="E41" s="35">
        <f t="shared" si="2"/>
        <v>16.625124626121636</v>
      </c>
      <c r="F41" s="40">
        <v>178.6</v>
      </c>
      <c r="G41" s="36">
        <f t="shared" si="3"/>
        <v>112.03807390817468</v>
      </c>
    </row>
    <row r="42" spans="1:7" ht="26.25" customHeight="1">
      <c r="A42" s="6" t="s">
        <v>103</v>
      </c>
      <c r="B42" s="5" t="s">
        <v>104</v>
      </c>
      <c r="C42" s="39">
        <v>1203.5999999999999</v>
      </c>
      <c r="D42" s="39">
        <v>200.1</v>
      </c>
      <c r="E42" s="35">
        <f t="shared" si="2"/>
        <v>16.625124626121636</v>
      </c>
      <c r="F42" s="39">
        <v>178.6</v>
      </c>
      <c r="G42" s="36">
        <f t="shared" si="3"/>
        <v>112.03807390817468</v>
      </c>
    </row>
    <row r="43" spans="1:7" ht="19.5" customHeight="1">
      <c r="A43" s="22" t="s">
        <v>22</v>
      </c>
      <c r="B43" s="26" t="s">
        <v>15</v>
      </c>
      <c r="C43" s="40">
        <f>SUM(C44:C46)</f>
        <v>20398.2</v>
      </c>
      <c r="D43" s="40">
        <f>SUM(D44:D46)</f>
        <v>713.4</v>
      </c>
      <c r="E43" s="35">
        <f t="shared" si="2"/>
        <v>3.4973674147718916</v>
      </c>
      <c r="F43" s="40">
        <f>SUM(F44:F46)</f>
        <v>1534.5</v>
      </c>
      <c r="G43" s="36">
        <f t="shared" si="3"/>
        <v>46.490713587487775</v>
      </c>
    </row>
    <row r="44" spans="1:7" ht="18.75" customHeight="1">
      <c r="A44" s="6" t="s">
        <v>98</v>
      </c>
      <c r="B44" s="27" t="s">
        <v>100</v>
      </c>
      <c r="C44" s="39">
        <v>144.6</v>
      </c>
      <c r="D44" s="39"/>
      <c r="E44" s="35">
        <f t="shared" si="2"/>
        <v>0</v>
      </c>
      <c r="F44" s="39"/>
      <c r="G44" s="36" t="e">
        <f t="shared" si="3"/>
        <v>#DIV/0!</v>
      </c>
    </row>
    <row r="45" spans="1:7">
      <c r="A45" s="6" t="s">
        <v>72</v>
      </c>
      <c r="B45" s="28" t="s">
        <v>73</v>
      </c>
      <c r="C45" s="39">
        <v>19965.2</v>
      </c>
      <c r="D45" s="39">
        <v>713.4</v>
      </c>
      <c r="E45" s="35">
        <f t="shared" si="2"/>
        <v>3.5732173982729947</v>
      </c>
      <c r="F45" s="39">
        <v>1534.5</v>
      </c>
      <c r="G45" s="36">
        <f t="shared" si="3"/>
        <v>46.490713587487775</v>
      </c>
    </row>
    <row r="46" spans="1:7" ht="30" customHeight="1">
      <c r="A46" s="6" t="s">
        <v>74</v>
      </c>
      <c r="B46" s="23" t="s">
        <v>75</v>
      </c>
      <c r="C46" s="39">
        <v>288.39999999999998</v>
      </c>
      <c r="D46" s="39"/>
      <c r="E46" s="35">
        <f t="shared" si="2"/>
        <v>0</v>
      </c>
      <c r="F46" s="39"/>
      <c r="G46" s="36" t="e">
        <f t="shared" si="3"/>
        <v>#DIV/0!</v>
      </c>
    </row>
    <row r="47" spans="1:7" ht="24" customHeight="1">
      <c r="A47" s="22" t="s">
        <v>21</v>
      </c>
      <c r="B47" s="8" t="s">
        <v>16</v>
      </c>
      <c r="C47" s="40">
        <f>SUM(C48:C50)</f>
        <v>8660.2999999999993</v>
      </c>
      <c r="D47" s="40">
        <f>SUM(D48:D50)</f>
        <v>947.3</v>
      </c>
      <c r="E47" s="35">
        <f t="shared" si="2"/>
        <v>10.938420147108069</v>
      </c>
      <c r="F47" s="40">
        <f>SUM(F48:F50)</f>
        <v>1653</v>
      </c>
      <c r="G47" s="36">
        <f t="shared" si="3"/>
        <v>57.307924984875974</v>
      </c>
    </row>
    <row r="48" spans="1:7" ht="22.5" customHeight="1">
      <c r="A48" s="6" t="s">
        <v>76</v>
      </c>
      <c r="B48" s="5" t="s">
        <v>111</v>
      </c>
      <c r="C48" s="39">
        <v>333.4</v>
      </c>
      <c r="D48" s="39">
        <v>180</v>
      </c>
      <c r="E48" s="35">
        <f t="shared" si="2"/>
        <v>53.989202159568094</v>
      </c>
      <c r="F48" s="39">
        <v>58.2</v>
      </c>
      <c r="G48" s="36">
        <f t="shared" si="3"/>
        <v>309.2783505154639</v>
      </c>
    </row>
    <row r="49" spans="1:7">
      <c r="A49" s="6" t="s">
        <v>105</v>
      </c>
      <c r="B49" s="5" t="s">
        <v>106</v>
      </c>
      <c r="C49" s="39">
        <v>1976.5</v>
      </c>
      <c r="D49" s="39">
        <v>68.2</v>
      </c>
      <c r="E49" s="35">
        <f t="shared" si="2"/>
        <v>3.4505438907159118</v>
      </c>
      <c r="F49" s="39">
        <v>749.8</v>
      </c>
      <c r="G49" s="36">
        <f t="shared" si="3"/>
        <v>9.0957588690317426</v>
      </c>
    </row>
    <row r="50" spans="1:7" ht="22.5" customHeight="1">
      <c r="A50" s="6" t="s">
        <v>107</v>
      </c>
      <c r="B50" s="5" t="s">
        <v>108</v>
      </c>
      <c r="C50" s="39">
        <v>6350.4</v>
      </c>
      <c r="D50" s="39">
        <v>699.1</v>
      </c>
      <c r="E50" s="35">
        <f t="shared" si="2"/>
        <v>11.00875535399345</v>
      </c>
      <c r="F50" s="39">
        <v>845</v>
      </c>
      <c r="G50" s="36">
        <f t="shared" si="3"/>
        <v>82.73372781065089</v>
      </c>
    </row>
    <row r="51" spans="1:7">
      <c r="A51" s="22" t="s">
        <v>20</v>
      </c>
      <c r="B51" s="8" t="s">
        <v>17</v>
      </c>
      <c r="C51" s="40">
        <f>SUM(C52:C56)</f>
        <v>213386.5</v>
      </c>
      <c r="D51" s="40">
        <f>SUM(D52:D56)</f>
        <v>55881.5</v>
      </c>
      <c r="E51" s="35">
        <f t="shared" si="2"/>
        <v>26.187926602666995</v>
      </c>
      <c r="F51" s="40">
        <f>SUM(F52:F56)</f>
        <v>46662.400000000001</v>
      </c>
      <c r="G51" s="36">
        <f t="shared" si="3"/>
        <v>119.75702064188725</v>
      </c>
    </row>
    <row r="52" spans="1:7">
      <c r="A52" s="6" t="s">
        <v>77</v>
      </c>
      <c r="B52" s="28" t="s">
        <v>78</v>
      </c>
      <c r="C52" s="39">
        <v>51101.599999999999</v>
      </c>
      <c r="D52" s="39">
        <v>11395.4</v>
      </c>
      <c r="E52" s="35">
        <f t="shared" si="2"/>
        <v>22.299497471703432</v>
      </c>
      <c r="F52" s="39">
        <v>10247.1</v>
      </c>
      <c r="G52" s="36">
        <f t="shared" si="3"/>
        <v>111.20609733485571</v>
      </c>
    </row>
    <row r="53" spans="1:7" ht="11.25" customHeight="1">
      <c r="A53" s="6" t="s">
        <v>79</v>
      </c>
      <c r="B53" s="27" t="s">
        <v>80</v>
      </c>
      <c r="C53" s="39">
        <v>142290.1</v>
      </c>
      <c r="D53" s="39">
        <v>38601.5</v>
      </c>
      <c r="E53" s="35">
        <f t="shared" si="2"/>
        <v>27.128732076230179</v>
      </c>
      <c r="F53" s="39">
        <v>31788.400000000001</v>
      </c>
      <c r="G53" s="36">
        <f t="shared" si="3"/>
        <v>121.43266097066854</v>
      </c>
    </row>
    <row r="54" spans="1:7" ht="11.25" customHeight="1">
      <c r="A54" s="6" t="s">
        <v>118</v>
      </c>
      <c r="B54" s="27" t="s">
        <v>119</v>
      </c>
      <c r="C54" s="39">
        <v>8371.4</v>
      </c>
      <c r="D54" s="39">
        <v>2850.5</v>
      </c>
      <c r="E54" s="35">
        <f t="shared" si="2"/>
        <v>34.050457510093892</v>
      </c>
      <c r="F54" s="39">
        <v>2487</v>
      </c>
      <c r="G54" s="36">
        <f t="shared" si="3"/>
        <v>114.61600321672698</v>
      </c>
    </row>
    <row r="55" spans="1:7">
      <c r="A55" s="6" t="s">
        <v>81</v>
      </c>
      <c r="B55" s="28" t="s">
        <v>82</v>
      </c>
      <c r="C55" s="39">
        <v>200</v>
      </c>
      <c r="D55" s="39"/>
      <c r="E55" s="35">
        <f t="shared" si="2"/>
        <v>0</v>
      </c>
      <c r="F55" s="39"/>
      <c r="G55" s="36" t="e">
        <f t="shared" si="3"/>
        <v>#DIV/0!</v>
      </c>
    </row>
    <row r="56" spans="1:7" ht="12.75" customHeight="1">
      <c r="A56" s="6" t="s">
        <v>83</v>
      </c>
      <c r="B56" s="29" t="s">
        <v>84</v>
      </c>
      <c r="C56" s="39">
        <v>11423.4</v>
      </c>
      <c r="D56" s="39">
        <v>3034.1</v>
      </c>
      <c r="E56" s="35">
        <f t="shared" si="2"/>
        <v>26.560393578094089</v>
      </c>
      <c r="F56" s="39">
        <v>2139.9</v>
      </c>
      <c r="G56" s="36">
        <f t="shared" si="3"/>
        <v>141.78699939249498</v>
      </c>
    </row>
    <row r="57" spans="1:7" ht="15" customHeight="1">
      <c r="A57" s="22" t="s">
        <v>25</v>
      </c>
      <c r="B57" s="30" t="s">
        <v>85</v>
      </c>
      <c r="C57" s="40">
        <v>36828.800000000003</v>
      </c>
      <c r="D57" s="40">
        <v>6056.4</v>
      </c>
      <c r="E57" s="35">
        <f t="shared" si="2"/>
        <v>16.444738899991311</v>
      </c>
      <c r="F57" s="40">
        <f>SUM(F58:F59)</f>
        <v>4463.6000000000004</v>
      </c>
      <c r="G57" s="36">
        <f t="shared" si="3"/>
        <v>135.68420109328792</v>
      </c>
    </row>
    <row r="58" spans="1:7">
      <c r="A58" s="6" t="s">
        <v>86</v>
      </c>
      <c r="B58" s="31" t="s">
        <v>33</v>
      </c>
      <c r="C58" s="39">
        <v>36828.800000000003</v>
      </c>
      <c r="D58" s="39">
        <v>6056.4</v>
      </c>
      <c r="E58" s="35">
        <f t="shared" si="2"/>
        <v>16.444738899991311</v>
      </c>
      <c r="F58" s="39">
        <v>4385</v>
      </c>
      <c r="G58" s="36">
        <f t="shared" si="3"/>
        <v>138.11630558722916</v>
      </c>
    </row>
    <row r="59" spans="1:7" ht="27.75" customHeight="1">
      <c r="A59" s="6" t="s">
        <v>87</v>
      </c>
      <c r="B59" s="23" t="s">
        <v>88</v>
      </c>
      <c r="C59" s="39">
        <v>1850.8</v>
      </c>
      <c r="D59" s="39">
        <v>348.1</v>
      </c>
      <c r="E59" s="35">
        <f t="shared" si="2"/>
        <v>18.808082991138971</v>
      </c>
      <c r="F59" s="39">
        <v>78.599999999999994</v>
      </c>
      <c r="G59" s="36">
        <f t="shared" si="3"/>
        <v>442.87531806615783</v>
      </c>
    </row>
    <row r="60" spans="1:7" ht="20.25" customHeight="1">
      <c r="A60" s="22">
        <v>1000</v>
      </c>
      <c r="B60" s="30" t="s">
        <v>18</v>
      </c>
      <c r="C60" s="40">
        <f>SUM(C61:C64)</f>
        <v>6252.8</v>
      </c>
      <c r="D60" s="40">
        <f>SUM(D61:D64)</f>
        <v>1730.1999999999998</v>
      </c>
      <c r="E60" s="35">
        <f t="shared" si="2"/>
        <v>27.670803480040938</v>
      </c>
      <c r="F60" s="40">
        <f>SUM(F61:F64)</f>
        <v>1580.1</v>
      </c>
      <c r="G60" s="36">
        <f t="shared" si="3"/>
        <v>109.49939877222961</v>
      </c>
    </row>
    <row r="61" spans="1:7">
      <c r="A61" s="6">
        <v>1001</v>
      </c>
      <c r="B61" s="25" t="s">
        <v>89</v>
      </c>
      <c r="C61" s="39">
        <v>2148.5</v>
      </c>
      <c r="D61" s="39">
        <v>406.8</v>
      </c>
      <c r="E61" s="35">
        <f t="shared" si="2"/>
        <v>18.934140097742613</v>
      </c>
      <c r="F61" s="39">
        <v>602.5</v>
      </c>
      <c r="G61" s="36">
        <f t="shared" si="3"/>
        <v>67.518672199170126</v>
      </c>
    </row>
    <row r="62" spans="1:7" ht="20.25" customHeight="1">
      <c r="A62" s="6">
        <v>1003</v>
      </c>
      <c r="B62" s="5" t="s">
        <v>90</v>
      </c>
      <c r="C62" s="39">
        <v>2375.5</v>
      </c>
      <c r="D62" s="39">
        <v>901.5</v>
      </c>
      <c r="E62" s="35">
        <f t="shared" si="2"/>
        <v>37.949905283098296</v>
      </c>
      <c r="F62" s="39">
        <v>632.5</v>
      </c>
      <c r="G62" s="36">
        <f t="shared" si="3"/>
        <v>142.52964426877469</v>
      </c>
    </row>
    <row r="63" spans="1:7">
      <c r="A63" s="6">
        <v>1004</v>
      </c>
      <c r="B63" s="25" t="s">
        <v>91</v>
      </c>
      <c r="C63" s="39">
        <v>1703.8</v>
      </c>
      <c r="D63" s="39">
        <v>421.9</v>
      </c>
      <c r="E63" s="35">
        <f t="shared" si="2"/>
        <v>24.762296044136633</v>
      </c>
      <c r="F63" s="39">
        <v>340.1</v>
      </c>
      <c r="G63" s="36">
        <f t="shared" si="3"/>
        <v>124.05174948544544</v>
      </c>
    </row>
    <row r="64" spans="1:7" ht="26.25" customHeight="1">
      <c r="A64" s="6">
        <v>1006</v>
      </c>
      <c r="B64" s="24" t="s">
        <v>109</v>
      </c>
      <c r="C64" s="39">
        <v>25</v>
      </c>
      <c r="D64" s="39"/>
      <c r="E64" s="35">
        <f t="shared" si="2"/>
        <v>0</v>
      </c>
      <c r="F64" s="39">
        <v>5</v>
      </c>
      <c r="G64" s="36">
        <f t="shared" si="3"/>
        <v>0</v>
      </c>
    </row>
    <row r="65" spans="1:7" ht="18.75" customHeight="1">
      <c r="A65" s="22">
        <v>1100</v>
      </c>
      <c r="B65" s="8" t="s">
        <v>30</v>
      </c>
      <c r="C65" s="40">
        <v>150</v>
      </c>
      <c r="D65" s="40">
        <v>32.799999999999997</v>
      </c>
      <c r="E65" s="35">
        <f t="shared" si="2"/>
        <v>21.866666666666664</v>
      </c>
      <c r="F65" s="40">
        <v>27.5</v>
      </c>
      <c r="G65" s="36">
        <f t="shared" si="3"/>
        <v>119.27272727272725</v>
      </c>
    </row>
    <row r="66" spans="1:7">
      <c r="A66" s="6">
        <v>1102</v>
      </c>
      <c r="B66" s="25" t="s">
        <v>92</v>
      </c>
      <c r="C66" s="39">
        <v>150</v>
      </c>
      <c r="D66" s="39">
        <v>32.799999999999997</v>
      </c>
      <c r="E66" s="35">
        <f t="shared" si="2"/>
        <v>21.866666666666664</v>
      </c>
      <c r="F66" s="39">
        <v>27.5</v>
      </c>
      <c r="G66" s="36">
        <f t="shared" si="3"/>
        <v>119.27272727272725</v>
      </c>
    </row>
    <row r="67" spans="1:7" ht="19.5" customHeight="1">
      <c r="A67" s="22">
        <v>1200</v>
      </c>
      <c r="B67" s="8" t="s">
        <v>31</v>
      </c>
      <c r="C67" s="39">
        <v>421.9</v>
      </c>
      <c r="D67" s="39"/>
      <c r="E67" s="35">
        <f t="shared" si="2"/>
        <v>0</v>
      </c>
      <c r="F67" s="40">
        <v>43.8</v>
      </c>
      <c r="G67" s="36">
        <f t="shared" si="3"/>
        <v>0</v>
      </c>
    </row>
    <row r="68" spans="1:7">
      <c r="A68" s="6">
        <v>1202</v>
      </c>
      <c r="B68" s="25" t="s">
        <v>93</v>
      </c>
      <c r="C68" s="39">
        <v>421.9</v>
      </c>
      <c r="D68" s="39"/>
      <c r="E68" s="35">
        <f t="shared" si="2"/>
        <v>0</v>
      </c>
      <c r="F68" s="39">
        <v>43.8</v>
      </c>
      <c r="G68" s="36">
        <f t="shared" si="3"/>
        <v>0</v>
      </c>
    </row>
    <row r="69" spans="1:7" ht="25.5" customHeight="1">
      <c r="A69" s="22">
        <v>1300</v>
      </c>
      <c r="B69" s="32" t="s">
        <v>34</v>
      </c>
      <c r="C69" s="39">
        <v>80</v>
      </c>
      <c r="D69" s="39"/>
      <c r="E69" s="35">
        <f t="shared" si="2"/>
        <v>0</v>
      </c>
      <c r="F69" s="39"/>
      <c r="G69" s="36" t="e">
        <f t="shared" si="3"/>
        <v>#DIV/0!</v>
      </c>
    </row>
    <row r="70" spans="1:7" ht="24.75" customHeight="1">
      <c r="A70" s="6">
        <v>1301</v>
      </c>
      <c r="B70" s="23" t="s">
        <v>94</v>
      </c>
      <c r="C70" s="39">
        <v>80</v>
      </c>
      <c r="D70" s="39"/>
      <c r="E70" s="35">
        <f t="shared" si="2"/>
        <v>0</v>
      </c>
      <c r="F70" s="39"/>
      <c r="G70" s="36" t="e">
        <f t="shared" si="3"/>
        <v>#DIV/0!</v>
      </c>
    </row>
    <row r="71" spans="1:7" ht="24" customHeight="1">
      <c r="A71" s="22">
        <v>1400</v>
      </c>
      <c r="B71" s="8" t="s">
        <v>29</v>
      </c>
      <c r="C71" s="39"/>
      <c r="D71" s="39"/>
      <c r="E71" s="35" t="e">
        <f t="shared" si="2"/>
        <v>#DIV/0!</v>
      </c>
      <c r="F71" s="40">
        <v>90.7</v>
      </c>
      <c r="G71" s="36">
        <f t="shared" si="3"/>
        <v>0</v>
      </c>
    </row>
    <row r="72" spans="1:7" ht="46.5" customHeight="1">
      <c r="A72" s="6">
        <v>1401</v>
      </c>
      <c r="B72" s="5" t="s">
        <v>95</v>
      </c>
      <c r="C72" s="39"/>
      <c r="D72" s="39"/>
      <c r="E72" s="35" t="e">
        <f t="shared" si="2"/>
        <v>#DIV/0!</v>
      </c>
      <c r="F72" s="39">
        <v>90.7</v>
      </c>
      <c r="G72" s="36">
        <f t="shared" si="3"/>
        <v>0</v>
      </c>
    </row>
    <row r="73" spans="1:7" ht="36.75" customHeight="1">
      <c r="A73" s="6">
        <v>1403</v>
      </c>
      <c r="B73" s="23" t="s">
        <v>96</v>
      </c>
      <c r="C73" s="39"/>
      <c r="D73" s="39"/>
      <c r="E73" s="35" t="e">
        <f t="shared" si="2"/>
        <v>#DIV/0!</v>
      </c>
      <c r="F73" s="39"/>
      <c r="G73" s="36" t="e">
        <f t="shared" si="3"/>
        <v>#DIV/0!</v>
      </c>
    </row>
    <row r="74" spans="1:7" ht="26.25" customHeight="1">
      <c r="A74" s="22"/>
      <c r="B74" s="8" t="s">
        <v>19</v>
      </c>
      <c r="C74" s="40">
        <f>C34+C41+C43+C47+C51+C57+C60+C65+C67+C71</f>
        <v>348144.4</v>
      </c>
      <c r="D74" s="40">
        <f>D34+D41+D43+D47+D51+D57+D60+D65+D67+D71</f>
        <v>78697.7</v>
      </c>
      <c r="E74" s="35">
        <f t="shared" si="2"/>
        <v>22.604901874049961</v>
      </c>
      <c r="F74" s="40">
        <f>F34+F41+F43+F47+F51+F57+F60+F65+F67+F71</f>
        <v>66763.8</v>
      </c>
      <c r="G74" s="36">
        <f t="shared" si="3"/>
        <v>117.8748064070649</v>
      </c>
    </row>
    <row r="75" spans="1:7" ht="15.75">
      <c r="A75" s="33"/>
      <c r="B75" s="33"/>
      <c r="C75" s="33"/>
      <c r="D75" s="33"/>
      <c r="E75" s="33"/>
      <c r="F75" s="33"/>
      <c r="G75" s="33"/>
    </row>
    <row r="76" spans="1:7" ht="15.75">
      <c r="A76" s="44" t="s">
        <v>28</v>
      </c>
      <c r="B76" s="44"/>
      <c r="C76" s="44"/>
      <c r="D76" s="33"/>
      <c r="E76" s="33" t="s">
        <v>36</v>
      </c>
      <c r="F76" s="33"/>
      <c r="G76" s="33"/>
    </row>
  </sheetData>
  <mergeCells count="15">
    <mergeCell ref="B3:E3"/>
    <mergeCell ref="A4:F4"/>
    <mergeCell ref="A6:A7"/>
    <mergeCell ref="B6:B7"/>
    <mergeCell ref="C6:C7"/>
    <mergeCell ref="D6:D7"/>
    <mergeCell ref="E6:E7"/>
    <mergeCell ref="F6:F7"/>
    <mergeCell ref="A76:C76"/>
    <mergeCell ref="C32:C33"/>
    <mergeCell ref="D32:D33"/>
    <mergeCell ref="G6:G7"/>
    <mergeCell ref="E32:E33"/>
    <mergeCell ref="F32:F33"/>
    <mergeCell ref="G32:G3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2017-04-06T11:56:38Z</cp:lastPrinted>
  <dcterms:created xsi:type="dcterms:W3CDTF">2016-07-19T06:38:34Z</dcterms:created>
  <dcterms:modified xsi:type="dcterms:W3CDTF">2018-04-04T07:55:46Z</dcterms:modified>
</cp:coreProperties>
</file>