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0" activeTab="16"/>
  </bookViews>
  <sheets>
    <sheet name="январь" sheetId="1" r:id="rId1"/>
    <sheet name="февраль" sheetId="2" r:id="rId2"/>
    <sheet name="март" sheetId="3" r:id="rId3"/>
    <sheet name="Квартал" sheetId="14" r:id="rId4"/>
    <sheet name="апрель" sheetId="4" r:id="rId5"/>
    <sheet name="май" sheetId="5" r:id="rId6"/>
    <sheet name="июнь" sheetId="6" r:id="rId7"/>
    <sheet name="2 квартал" sheetId="15" r:id="rId8"/>
    <sheet name="полугодие" sheetId="18" r:id="rId9"/>
    <sheet name="июль" sheetId="7" r:id="rId10"/>
    <sheet name="август" sheetId="8" r:id="rId11"/>
    <sheet name="сентябрь" sheetId="9" r:id="rId12"/>
    <sheet name="3  квартал" sheetId="16" r:id="rId13"/>
    <sheet name="9 месяцев" sheetId="19" r:id="rId14"/>
    <sheet name="октябрь" sheetId="10" r:id="rId15"/>
    <sheet name="ноябрь" sheetId="11" r:id="rId16"/>
    <sheet name="декабрь" sheetId="12" r:id="rId17"/>
    <sheet name="4 квартал" sheetId="17" r:id="rId18"/>
    <sheet name="Итого год" sheetId="13" r:id="rId19"/>
  </sheets>
  <calcPr calcId="124519"/>
</workbook>
</file>

<file path=xl/calcChain.xml><?xml version="1.0" encoding="utf-8"?>
<calcChain xmlns="http://schemas.openxmlformats.org/spreadsheetml/2006/main">
  <c r="G9" i="12"/>
  <c r="T28" i="11" l="1"/>
  <c r="U28"/>
  <c r="T18" i="10"/>
  <c r="Q17"/>
  <c r="N17"/>
  <c r="I17"/>
  <c r="G17"/>
  <c r="P17"/>
  <c r="P17" i="17" s="1"/>
  <c r="O16" i="10"/>
  <c r="O17" s="1"/>
  <c r="M16"/>
  <c r="M17" s="1"/>
  <c r="L17"/>
  <c r="J16"/>
  <c r="J17" s="1"/>
  <c r="H17"/>
  <c r="H17" i="17" s="1"/>
  <c r="F16" i="10"/>
  <c r="F17" s="1"/>
  <c r="E16"/>
  <c r="E17" s="1"/>
  <c r="S14"/>
  <c r="R14"/>
  <c r="Q14"/>
  <c r="P14"/>
  <c r="O14"/>
  <c r="N14"/>
  <c r="M14"/>
  <c r="L14"/>
  <c r="K14"/>
  <c r="J14"/>
  <c r="I14"/>
  <c r="H14"/>
  <c r="G14"/>
  <c r="F14"/>
  <c r="E14"/>
  <c r="C14"/>
  <c r="S9"/>
  <c r="R9"/>
  <c r="Q9"/>
  <c r="P9"/>
  <c r="O9"/>
  <c r="N9"/>
  <c r="M9"/>
  <c r="L9"/>
  <c r="K9"/>
  <c r="J9"/>
  <c r="I9"/>
  <c r="H9"/>
  <c r="G9"/>
  <c r="F9"/>
  <c r="E9"/>
  <c r="C9"/>
  <c r="S8"/>
  <c r="R8"/>
  <c r="Q8"/>
  <c r="P8"/>
  <c r="O8"/>
  <c r="N8"/>
  <c r="M8"/>
  <c r="L8"/>
  <c r="K8"/>
  <c r="J8"/>
  <c r="I8"/>
  <c r="H8"/>
  <c r="G8"/>
  <c r="F8"/>
  <c r="E8"/>
  <c r="C8"/>
  <c r="S7"/>
  <c r="R7"/>
  <c r="Q7"/>
  <c r="P7"/>
  <c r="O7"/>
  <c r="N7"/>
  <c r="M7"/>
  <c r="L7"/>
  <c r="K7"/>
  <c r="J7"/>
  <c r="I7"/>
  <c r="H7"/>
  <c r="G7"/>
  <c r="F7"/>
  <c r="E7"/>
  <c r="C7"/>
  <c r="P17" i="12"/>
  <c r="N17"/>
  <c r="I17"/>
  <c r="H17"/>
  <c r="O16"/>
  <c r="O17" s="1"/>
  <c r="M16"/>
  <c r="M17" s="1"/>
  <c r="J16"/>
  <c r="J17" s="1"/>
  <c r="E16"/>
  <c r="E17" s="1"/>
  <c r="P14"/>
  <c r="O14"/>
  <c r="N14"/>
  <c r="M14"/>
  <c r="J14"/>
  <c r="I14"/>
  <c r="H14"/>
  <c r="E14"/>
  <c r="Q9"/>
  <c r="P9"/>
  <c r="O9"/>
  <c r="M9"/>
  <c r="K9"/>
  <c r="J9"/>
  <c r="I9"/>
  <c r="H9"/>
  <c r="E9"/>
  <c r="S8"/>
  <c r="R8"/>
  <c r="Q8"/>
  <c r="P8"/>
  <c r="O8"/>
  <c r="N8"/>
  <c r="M8"/>
  <c r="L8"/>
  <c r="K8"/>
  <c r="J8"/>
  <c r="I8"/>
  <c r="H8"/>
  <c r="F8"/>
  <c r="E8"/>
  <c r="D8"/>
  <c r="C8"/>
  <c r="P7"/>
  <c r="O7"/>
  <c r="M7"/>
  <c r="J7"/>
  <c r="I7"/>
  <c r="H7"/>
  <c r="E7"/>
  <c r="Q17" i="11"/>
  <c r="G17"/>
  <c r="O16"/>
  <c r="O17" s="1"/>
  <c r="M16"/>
  <c r="M17" s="1"/>
  <c r="L16"/>
  <c r="L17" s="1"/>
  <c r="J16"/>
  <c r="J17" s="1"/>
  <c r="F16"/>
  <c r="F17" s="1"/>
  <c r="E16"/>
  <c r="E17" s="1"/>
  <c r="Q14"/>
  <c r="O14"/>
  <c r="M14"/>
  <c r="J14"/>
  <c r="G14"/>
  <c r="F14"/>
  <c r="E14"/>
  <c r="S9"/>
  <c r="R9"/>
  <c r="Q9"/>
  <c r="P9"/>
  <c r="O9"/>
  <c r="N9"/>
  <c r="M9"/>
  <c r="L9"/>
  <c r="K9"/>
  <c r="J9"/>
  <c r="I9"/>
  <c r="H9"/>
  <c r="G9"/>
  <c r="F9"/>
  <c r="E9"/>
  <c r="D9"/>
  <c r="C9"/>
  <c r="S8"/>
  <c r="R8"/>
  <c r="Q8"/>
  <c r="P8"/>
  <c r="O8"/>
  <c r="N8"/>
  <c r="M8"/>
  <c r="L8"/>
  <c r="K8"/>
  <c r="J8"/>
  <c r="I8"/>
  <c r="H8"/>
  <c r="G8"/>
  <c r="F8"/>
  <c r="E8"/>
  <c r="D8"/>
  <c r="C8"/>
  <c r="Q7"/>
  <c r="M7"/>
  <c r="L7"/>
  <c r="J7"/>
  <c r="G7"/>
  <c r="F7"/>
  <c r="E7"/>
  <c r="D7"/>
  <c r="C7"/>
  <c r="H17" i="8"/>
  <c r="S17" i="9"/>
  <c r="R17"/>
  <c r="Q17"/>
  <c r="P16"/>
  <c r="P17" s="1"/>
  <c r="O16"/>
  <c r="O17" s="1"/>
  <c r="N17"/>
  <c r="M16"/>
  <c r="M17" s="1"/>
  <c r="L16"/>
  <c r="L17" s="1"/>
  <c r="K17"/>
  <c r="J16"/>
  <c r="J17" s="1"/>
  <c r="I17"/>
  <c r="H16"/>
  <c r="H17" s="1"/>
  <c r="G17"/>
  <c r="F16"/>
  <c r="F17" s="1"/>
  <c r="E16"/>
  <c r="E17" s="1"/>
  <c r="D17"/>
  <c r="C17"/>
  <c r="S14"/>
  <c r="R14"/>
  <c r="Q14"/>
  <c r="P14"/>
  <c r="O14"/>
  <c r="N14"/>
  <c r="M14"/>
  <c r="L14"/>
  <c r="K14"/>
  <c r="J14"/>
  <c r="I14"/>
  <c r="H14"/>
  <c r="G14"/>
  <c r="F14"/>
  <c r="E14"/>
  <c r="D14"/>
  <c r="C14"/>
  <c r="S9"/>
  <c r="R9"/>
  <c r="Q9"/>
  <c r="P9"/>
  <c r="O9"/>
  <c r="N9"/>
  <c r="M9"/>
  <c r="L9"/>
  <c r="K9"/>
  <c r="J9"/>
  <c r="I9"/>
  <c r="H9"/>
  <c r="G9"/>
  <c r="F9"/>
  <c r="E9"/>
  <c r="D9"/>
  <c r="C9"/>
  <c r="S8"/>
  <c r="R8"/>
  <c r="Q8"/>
  <c r="P8"/>
  <c r="O8"/>
  <c r="N8"/>
  <c r="M8"/>
  <c r="L8"/>
  <c r="K8"/>
  <c r="J8"/>
  <c r="I8"/>
  <c r="H8"/>
  <c r="G8"/>
  <c r="F8"/>
  <c r="E8"/>
  <c r="D8"/>
  <c r="C8"/>
  <c r="S7"/>
  <c r="R7"/>
  <c r="Q7"/>
  <c r="P7"/>
  <c r="O7"/>
  <c r="N7"/>
  <c r="M7"/>
  <c r="L7"/>
  <c r="K7"/>
  <c r="J7"/>
  <c r="I7"/>
  <c r="H7"/>
  <c r="G7"/>
  <c r="F7"/>
  <c r="E7"/>
  <c r="D7"/>
  <c r="C7"/>
  <c r="S17" i="8"/>
  <c r="R16"/>
  <c r="R17" s="1"/>
  <c r="Q16"/>
  <c r="Q17" s="1"/>
  <c r="P17"/>
  <c r="O16"/>
  <c r="O17" s="1"/>
  <c r="N17"/>
  <c r="M16"/>
  <c r="M17" s="1"/>
  <c r="L17"/>
  <c r="K16"/>
  <c r="K17" s="1"/>
  <c r="J16"/>
  <c r="J17" s="1"/>
  <c r="I17"/>
  <c r="G17"/>
  <c r="F16"/>
  <c r="F17" s="1"/>
  <c r="E16"/>
  <c r="E17" s="1"/>
  <c r="D17"/>
  <c r="C17"/>
  <c r="S14"/>
  <c r="R14"/>
  <c r="Q14"/>
  <c r="P14"/>
  <c r="O14"/>
  <c r="N14"/>
  <c r="M14"/>
  <c r="L14"/>
  <c r="K14"/>
  <c r="J14"/>
  <c r="I14"/>
  <c r="H14"/>
  <c r="G14"/>
  <c r="F14"/>
  <c r="E14"/>
  <c r="D14"/>
  <c r="C14"/>
  <c r="S9"/>
  <c r="R9"/>
  <c r="Q9"/>
  <c r="P9"/>
  <c r="O9"/>
  <c r="N9"/>
  <c r="M9"/>
  <c r="L9"/>
  <c r="K9"/>
  <c r="J9"/>
  <c r="I9"/>
  <c r="H9"/>
  <c r="G9"/>
  <c r="F9"/>
  <c r="E9"/>
  <c r="D9"/>
  <c r="C9"/>
  <c r="S8"/>
  <c r="R8"/>
  <c r="Q8"/>
  <c r="P8"/>
  <c r="O8"/>
  <c r="N8"/>
  <c r="M8"/>
  <c r="L8"/>
  <c r="K8"/>
  <c r="J8"/>
  <c r="I8"/>
  <c r="H8"/>
  <c r="G8"/>
  <c r="F8"/>
  <c r="E8"/>
  <c r="D8"/>
  <c r="C8"/>
  <c r="S7"/>
  <c r="R7"/>
  <c r="Q7"/>
  <c r="P7"/>
  <c r="O7"/>
  <c r="N7"/>
  <c r="M7"/>
  <c r="L7"/>
  <c r="K7"/>
  <c r="J7"/>
  <c r="I7"/>
  <c r="H7"/>
  <c r="G7"/>
  <c r="F7"/>
  <c r="E7"/>
  <c r="D7"/>
  <c r="C7"/>
  <c r="D29" i="7"/>
  <c r="E29"/>
  <c r="F29"/>
  <c r="G29"/>
  <c r="H29"/>
  <c r="I29"/>
  <c r="J29"/>
  <c r="K29"/>
  <c r="L29"/>
  <c r="M29"/>
  <c r="N29"/>
  <c r="O29"/>
  <c r="P29"/>
  <c r="Q29"/>
  <c r="R29"/>
  <c r="S29"/>
  <c r="D30"/>
  <c r="E30"/>
  <c r="F30"/>
  <c r="G30"/>
  <c r="H30"/>
  <c r="I30"/>
  <c r="J30"/>
  <c r="K30"/>
  <c r="L30"/>
  <c r="M30"/>
  <c r="N30"/>
  <c r="O30"/>
  <c r="P30"/>
  <c r="Q30"/>
  <c r="R30"/>
  <c r="S30"/>
  <c r="D7"/>
  <c r="E7"/>
  <c r="F7"/>
  <c r="G7"/>
  <c r="H7"/>
  <c r="I7"/>
  <c r="J7"/>
  <c r="K7"/>
  <c r="L7"/>
  <c r="M7"/>
  <c r="N7"/>
  <c r="O7"/>
  <c r="P7"/>
  <c r="Q7"/>
  <c r="R7"/>
  <c r="S7"/>
  <c r="C7"/>
  <c r="D14"/>
  <c r="E14"/>
  <c r="F14"/>
  <c r="G14"/>
  <c r="H14"/>
  <c r="I14"/>
  <c r="J14"/>
  <c r="K14"/>
  <c r="L14"/>
  <c r="M14"/>
  <c r="N14"/>
  <c r="O14"/>
  <c r="P14"/>
  <c r="Q14"/>
  <c r="R14"/>
  <c r="S14"/>
  <c r="C14"/>
  <c r="D16"/>
  <c r="E16"/>
  <c r="F16"/>
  <c r="G16"/>
  <c r="H16"/>
  <c r="I16"/>
  <c r="J16"/>
  <c r="K16"/>
  <c r="L16"/>
  <c r="M16"/>
  <c r="N16"/>
  <c r="O16"/>
  <c r="P16"/>
  <c r="Q16"/>
  <c r="R16"/>
  <c r="S16"/>
  <c r="C16"/>
  <c r="D9"/>
  <c r="E9"/>
  <c r="F9"/>
  <c r="G9"/>
  <c r="H9"/>
  <c r="I9"/>
  <c r="J9"/>
  <c r="K9"/>
  <c r="L9"/>
  <c r="M9"/>
  <c r="N9"/>
  <c r="O9"/>
  <c r="P9"/>
  <c r="Q9"/>
  <c r="R9"/>
  <c r="S9"/>
  <c r="C9"/>
  <c r="S38"/>
  <c r="S39" s="1"/>
  <c r="R38"/>
  <c r="R39" s="1"/>
  <c r="Q38"/>
  <c r="Q39" s="1"/>
  <c r="P38"/>
  <c r="P39" s="1"/>
  <c r="O38"/>
  <c r="O39" s="1"/>
  <c r="N38"/>
  <c r="N39" s="1"/>
  <c r="M38"/>
  <c r="M39" s="1"/>
  <c r="L38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D38"/>
  <c r="D39" s="1"/>
  <c r="C38"/>
  <c r="C39" s="1"/>
  <c r="S33"/>
  <c r="R33"/>
  <c r="Q33"/>
  <c r="P33"/>
  <c r="O33"/>
  <c r="N33"/>
  <c r="M33"/>
  <c r="L33"/>
  <c r="K33"/>
  <c r="J33"/>
  <c r="I33"/>
  <c r="H33"/>
  <c r="G33"/>
  <c r="F33"/>
  <c r="E33"/>
  <c r="D33"/>
  <c r="C33"/>
  <c r="Q32"/>
  <c r="P32"/>
  <c r="O32"/>
  <c r="M32"/>
  <c r="K32"/>
  <c r="J32"/>
  <c r="I32"/>
  <c r="H32"/>
  <c r="G32"/>
  <c r="F32"/>
  <c r="E32"/>
  <c r="C30"/>
  <c r="D36"/>
  <c r="E36"/>
  <c r="F36"/>
  <c r="G36"/>
  <c r="H36"/>
  <c r="I36"/>
  <c r="J36"/>
  <c r="K36"/>
  <c r="L36"/>
  <c r="M36"/>
  <c r="N36"/>
  <c r="O36"/>
  <c r="P36"/>
  <c r="Q36"/>
  <c r="R36"/>
  <c r="S36"/>
  <c r="C29"/>
  <c r="C36" s="1"/>
  <c r="D17"/>
  <c r="D31" s="1"/>
  <c r="E17"/>
  <c r="E31" s="1"/>
  <c r="F17"/>
  <c r="F31" s="1"/>
  <c r="G17"/>
  <c r="G31" s="1"/>
  <c r="H17"/>
  <c r="H31" s="1"/>
  <c r="I17"/>
  <c r="I31" s="1"/>
  <c r="J17"/>
  <c r="J31" s="1"/>
  <c r="K17"/>
  <c r="K31" s="1"/>
  <c r="L17"/>
  <c r="L31" s="1"/>
  <c r="M17"/>
  <c r="M31" s="1"/>
  <c r="N17"/>
  <c r="N31" s="1"/>
  <c r="O17"/>
  <c r="O31" s="1"/>
  <c r="P17"/>
  <c r="P31" s="1"/>
  <c r="Q17"/>
  <c r="Q31" s="1"/>
  <c r="R17"/>
  <c r="R31" s="1"/>
  <c r="S17"/>
  <c r="S31" s="1"/>
  <c r="C17"/>
  <c r="C31" s="1"/>
  <c r="D8"/>
  <c r="E8"/>
  <c r="F8"/>
  <c r="G8"/>
  <c r="H8"/>
  <c r="I8"/>
  <c r="J8"/>
  <c r="K8"/>
  <c r="L8"/>
  <c r="L32" s="1"/>
  <c r="M8"/>
  <c r="N8"/>
  <c r="N32" s="1"/>
  <c r="O8"/>
  <c r="P8"/>
  <c r="Q8"/>
  <c r="R8"/>
  <c r="R32" s="1"/>
  <c r="S8"/>
  <c r="S32" s="1"/>
  <c r="C8"/>
  <c r="D17" i="6"/>
  <c r="E17"/>
  <c r="F17"/>
  <c r="G17"/>
  <c r="H17"/>
  <c r="I17"/>
  <c r="J17"/>
  <c r="K17"/>
  <c r="L17"/>
  <c r="M17"/>
  <c r="N17"/>
  <c r="O17"/>
  <c r="P17"/>
  <c r="Q17"/>
  <c r="R17"/>
  <c r="S17"/>
  <c r="C17"/>
  <c r="D8"/>
  <c r="E8"/>
  <c r="F8"/>
  <c r="G8"/>
  <c r="H8"/>
  <c r="I8"/>
  <c r="J8"/>
  <c r="K8"/>
  <c r="L8"/>
  <c r="M8"/>
  <c r="N8"/>
  <c r="O8"/>
  <c r="P8"/>
  <c r="Q8"/>
  <c r="R8"/>
  <c r="S8"/>
  <c r="C8"/>
  <c r="D17" i="5"/>
  <c r="E17"/>
  <c r="F17"/>
  <c r="G17"/>
  <c r="H17"/>
  <c r="I17"/>
  <c r="J17"/>
  <c r="K17"/>
  <c r="L17"/>
  <c r="M17"/>
  <c r="N17"/>
  <c r="O17"/>
  <c r="P17"/>
  <c r="Q17"/>
  <c r="R17"/>
  <c r="S17"/>
  <c r="D8"/>
  <c r="E8"/>
  <c r="F8"/>
  <c r="G8"/>
  <c r="H8"/>
  <c r="I8"/>
  <c r="J8"/>
  <c r="K8"/>
  <c r="L8"/>
  <c r="M8"/>
  <c r="N8"/>
  <c r="O8"/>
  <c r="P8"/>
  <c r="Q8"/>
  <c r="R8"/>
  <c r="S8"/>
  <c r="C17"/>
  <c r="C8"/>
  <c r="S38"/>
  <c r="S39" s="1"/>
  <c r="R38"/>
  <c r="R39" s="1"/>
  <c r="Q38"/>
  <c r="Q39" s="1"/>
  <c r="P38"/>
  <c r="P39" s="1"/>
  <c r="O38"/>
  <c r="O39" s="1"/>
  <c r="N38"/>
  <c r="N39" s="1"/>
  <c r="M38"/>
  <c r="M39" s="1"/>
  <c r="L38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D38"/>
  <c r="D39" s="1"/>
  <c r="C38"/>
  <c r="C39" s="1"/>
  <c r="S33"/>
  <c r="S34" s="1"/>
  <c r="R33"/>
  <c r="R34" s="1"/>
  <c r="Q33"/>
  <c r="Q34" s="1"/>
  <c r="P33"/>
  <c r="P34" s="1"/>
  <c r="O33"/>
  <c r="O34" s="1"/>
  <c r="N33"/>
  <c r="N34" s="1"/>
  <c r="M33"/>
  <c r="M34" s="1"/>
  <c r="L33"/>
  <c r="L34" s="1"/>
  <c r="K33"/>
  <c r="K34" s="1"/>
  <c r="J33"/>
  <c r="J34" s="1"/>
  <c r="I33"/>
  <c r="I34" s="1"/>
  <c r="H33"/>
  <c r="H34" s="1"/>
  <c r="G33"/>
  <c r="G34" s="1"/>
  <c r="F33"/>
  <c r="F34" s="1"/>
  <c r="E33"/>
  <c r="E34" s="1"/>
  <c r="V34" s="1"/>
  <c r="D33"/>
  <c r="D34" s="1"/>
  <c r="W34" s="1"/>
  <c r="C33"/>
  <c r="C34" s="1"/>
  <c r="S32"/>
  <c r="R32"/>
  <c r="Q32"/>
  <c r="P32"/>
  <c r="O32"/>
  <c r="N32"/>
  <c r="M32"/>
  <c r="L32"/>
  <c r="K32"/>
  <c r="J32"/>
  <c r="I32"/>
  <c r="H32"/>
  <c r="G32"/>
  <c r="F32"/>
  <c r="E32"/>
  <c r="V32" s="1"/>
  <c r="D32"/>
  <c r="W32" s="1"/>
  <c r="C32"/>
  <c r="S31"/>
  <c r="R31"/>
  <c r="Q31"/>
  <c r="P31"/>
  <c r="O31"/>
  <c r="N31"/>
  <c r="M31"/>
  <c r="L31"/>
  <c r="K31"/>
  <c r="J31"/>
  <c r="I31"/>
  <c r="H31"/>
  <c r="G31"/>
  <c r="F31"/>
  <c r="E31"/>
  <c r="V31" s="1"/>
  <c r="D31"/>
  <c r="W31" s="1"/>
  <c r="C31"/>
  <c r="S30"/>
  <c r="R30"/>
  <c r="Q30"/>
  <c r="P30"/>
  <c r="O30"/>
  <c r="N30"/>
  <c r="M30"/>
  <c r="L30"/>
  <c r="K30"/>
  <c r="J30"/>
  <c r="I30"/>
  <c r="H30"/>
  <c r="G30"/>
  <c r="F30"/>
  <c r="E30"/>
  <c r="V30" s="1"/>
  <c r="D30"/>
  <c r="W30" s="1"/>
  <c r="C30"/>
  <c r="S29"/>
  <c r="S36" s="1"/>
  <c r="R29"/>
  <c r="R36" s="1"/>
  <c r="Q29"/>
  <c r="Q36" s="1"/>
  <c r="P29"/>
  <c r="P36" s="1"/>
  <c r="O29"/>
  <c r="O36" s="1"/>
  <c r="N29"/>
  <c r="N36" s="1"/>
  <c r="M29"/>
  <c r="M36" s="1"/>
  <c r="L29"/>
  <c r="L36" s="1"/>
  <c r="K29"/>
  <c r="K36" s="1"/>
  <c r="J29"/>
  <c r="J36" s="1"/>
  <c r="I29"/>
  <c r="I36" s="1"/>
  <c r="H29"/>
  <c r="H36" s="1"/>
  <c r="G29"/>
  <c r="G36" s="1"/>
  <c r="F29"/>
  <c r="F36" s="1"/>
  <c r="E29"/>
  <c r="E36" s="1"/>
  <c r="V36" s="1"/>
  <c r="D29"/>
  <c r="D36" s="1"/>
  <c r="W36" s="1"/>
  <c r="C29"/>
  <c r="C36" s="1"/>
  <c r="D17" i="3"/>
  <c r="E17"/>
  <c r="F17"/>
  <c r="G17"/>
  <c r="H17"/>
  <c r="I17"/>
  <c r="J17"/>
  <c r="K17"/>
  <c r="L17"/>
  <c r="M17"/>
  <c r="N17"/>
  <c r="O17"/>
  <c r="P17"/>
  <c r="Q17"/>
  <c r="R17"/>
  <c r="S17"/>
  <c r="C17"/>
  <c r="D8"/>
  <c r="E8"/>
  <c r="F8"/>
  <c r="G8"/>
  <c r="H8"/>
  <c r="I8"/>
  <c r="J8"/>
  <c r="K8"/>
  <c r="L8"/>
  <c r="M8"/>
  <c r="N8"/>
  <c r="O8"/>
  <c r="P8"/>
  <c r="Q8"/>
  <c r="R8"/>
  <c r="S8"/>
  <c r="C8"/>
  <c r="T7" i="2"/>
  <c r="U7"/>
  <c r="T8"/>
  <c r="U8"/>
  <c r="T9"/>
  <c r="U9"/>
  <c r="T10"/>
  <c r="U10"/>
  <c r="T11"/>
  <c r="U11"/>
  <c r="T12"/>
  <c r="U12"/>
  <c r="T13"/>
  <c r="U13"/>
  <c r="T14"/>
  <c r="U14"/>
  <c r="T15"/>
  <c r="U15"/>
  <c r="T16"/>
  <c r="U16"/>
  <c r="T17"/>
  <c r="U17"/>
  <c r="T18"/>
  <c r="U18"/>
  <c r="T19"/>
  <c r="U19"/>
  <c r="T20"/>
  <c r="U20"/>
  <c r="T21"/>
  <c r="U21"/>
  <c r="T22"/>
  <c r="U22"/>
  <c r="T23"/>
  <c r="U23"/>
  <c r="T24"/>
  <c r="U24"/>
  <c r="T25"/>
  <c r="U25"/>
  <c r="T26"/>
  <c r="U26"/>
  <c r="T27"/>
  <c r="U27"/>
  <c r="T28"/>
  <c r="U28"/>
  <c r="U6"/>
  <c r="D17"/>
  <c r="E17"/>
  <c r="F17"/>
  <c r="G17"/>
  <c r="H17"/>
  <c r="I17"/>
  <c r="J17"/>
  <c r="K17"/>
  <c r="L17"/>
  <c r="M17"/>
  <c r="N17"/>
  <c r="O17"/>
  <c r="P17"/>
  <c r="Q17"/>
  <c r="R17"/>
  <c r="S17"/>
  <c r="C17"/>
  <c r="D8"/>
  <c r="E8"/>
  <c r="F8"/>
  <c r="G8"/>
  <c r="H8"/>
  <c r="I8"/>
  <c r="J8"/>
  <c r="K8"/>
  <c r="L8"/>
  <c r="M8"/>
  <c r="N8"/>
  <c r="O8"/>
  <c r="P8"/>
  <c r="Q8"/>
  <c r="R8"/>
  <c r="S8"/>
  <c r="C8"/>
  <c r="D8" i="1"/>
  <c r="E8"/>
  <c r="F8"/>
  <c r="G8"/>
  <c r="H8"/>
  <c r="I8"/>
  <c r="J8"/>
  <c r="K8"/>
  <c r="L8"/>
  <c r="M8"/>
  <c r="N8"/>
  <c r="O8"/>
  <c r="P8"/>
  <c r="Q8"/>
  <c r="R8"/>
  <c r="S8"/>
  <c r="T8"/>
  <c r="U8"/>
  <c r="C8"/>
  <c r="C7" i="17"/>
  <c r="D7"/>
  <c r="E7"/>
  <c r="F7"/>
  <c r="G7"/>
  <c r="H7"/>
  <c r="I7"/>
  <c r="J7"/>
  <c r="K7"/>
  <c r="L7"/>
  <c r="M7"/>
  <c r="N7"/>
  <c r="O7"/>
  <c r="P7"/>
  <c r="Q7"/>
  <c r="R7"/>
  <c r="S7"/>
  <c r="C8"/>
  <c r="D8"/>
  <c r="E8"/>
  <c r="F8"/>
  <c r="G8"/>
  <c r="H8"/>
  <c r="I8"/>
  <c r="J8"/>
  <c r="K8"/>
  <c r="L8"/>
  <c r="M8"/>
  <c r="N8"/>
  <c r="O8"/>
  <c r="P8"/>
  <c r="Q8"/>
  <c r="R8"/>
  <c r="S8"/>
  <c r="C9"/>
  <c r="D9"/>
  <c r="E9"/>
  <c r="F9"/>
  <c r="G9"/>
  <c r="H9"/>
  <c r="I9"/>
  <c r="J9"/>
  <c r="K9"/>
  <c r="L9"/>
  <c r="M9"/>
  <c r="N9"/>
  <c r="O9"/>
  <c r="P9"/>
  <c r="Q9"/>
  <c r="R9"/>
  <c r="S9"/>
  <c r="C10"/>
  <c r="D10"/>
  <c r="E10"/>
  <c r="F10"/>
  <c r="G10"/>
  <c r="H10"/>
  <c r="I10"/>
  <c r="J10"/>
  <c r="K10"/>
  <c r="L10"/>
  <c r="M10"/>
  <c r="N10"/>
  <c r="O10"/>
  <c r="P10"/>
  <c r="Q10"/>
  <c r="R10"/>
  <c r="S10"/>
  <c r="C11"/>
  <c r="D11"/>
  <c r="E11"/>
  <c r="F11"/>
  <c r="G11"/>
  <c r="H11"/>
  <c r="I11"/>
  <c r="J11"/>
  <c r="K11"/>
  <c r="L11"/>
  <c r="M11"/>
  <c r="N11"/>
  <c r="O11"/>
  <c r="P11"/>
  <c r="Q11"/>
  <c r="R11"/>
  <c r="S11"/>
  <c r="C12"/>
  <c r="D12"/>
  <c r="E12"/>
  <c r="F12"/>
  <c r="G12"/>
  <c r="H12"/>
  <c r="I12"/>
  <c r="J12"/>
  <c r="K12"/>
  <c r="L12"/>
  <c r="M12"/>
  <c r="N12"/>
  <c r="O12"/>
  <c r="P12"/>
  <c r="Q12"/>
  <c r="R12"/>
  <c r="S12"/>
  <c r="C13"/>
  <c r="D13"/>
  <c r="E13"/>
  <c r="F13"/>
  <c r="G13"/>
  <c r="H13"/>
  <c r="I13"/>
  <c r="J13"/>
  <c r="K13"/>
  <c r="L13"/>
  <c r="M13"/>
  <c r="N13"/>
  <c r="O13"/>
  <c r="P13"/>
  <c r="Q13"/>
  <c r="R13"/>
  <c r="S13"/>
  <c r="C14"/>
  <c r="D14"/>
  <c r="E14"/>
  <c r="F14"/>
  <c r="G14"/>
  <c r="H14"/>
  <c r="I14"/>
  <c r="J14"/>
  <c r="K14"/>
  <c r="L14"/>
  <c r="M14"/>
  <c r="N14"/>
  <c r="O14"/>
  <c r="P14"/>
  <c r="Q14"/>
  <c r="R14"/>
  <c r="S14"/>
  <c r="C15"/>
  <c r="D15"/>
  <c r="E15"/>
  <c r="F15"/>
  <c r="G15"/>
  <c r="H15"/>
  <c r="I15"/>
  <c r="J15"/>
  <c r="K15"/>
  <c r="L15"/>
  <c r="M15"/>
  <c r="N15"/>
  <c r="O15"/>
  <c r="P15"/>
  <c r="Q15"/>
  <c r="R15"/>
  <c r="S15"/>
  <c r="C16"/>
  <c r="D16"/>
  <c r="E16"/>
  <c r="F16"/>
  <c r="G16"/>
  <c r="H16"/>
  <c r="I16"/>
  <c r="J16"/>
  <c r="K16"/>
  <c r="L16"/>
  <c r="M16"/>
  <c r="N16"/>
  <c r="O16"/>
  <c r="P16"/>
  <c r="Q16"/>
  <c r="R16"/>
  <c r="S16"/>
  <c r="C17"/>
  <c r="D17"/>
  <c r="G17"/>
  <c r="I17"/>
  <c r="K17"/>
  <c r="N17"/>
  <c r="Q17"/>
  <c r="R17"/>
  <c r="S17"/>
  <c r="C18"/>
  <c r="D18"/>
  <c r="E18"/>
  <c r="F18"/>
  <c r="G18"/>
  <c r="H18"/>
  <c r="I18"/>
  <c r="J18"/>
  <c r="K18"/>
  <c r="L18"/>
  <c r="M18"/>
  <c r="N18"/>
  <c r="O18"/>
  <c r="P18"/>
  <c r="Q18"/>
  <c r="R18"/>
  <c r="S18"/>
  <c r="C19"/>
  <c r="D19"/>
  <c r="E19"/>
  <c r="F19"/>
  <c r="G19"/>
  <c r="H19"/>
  <c r="I19"/>
  <c r="J19"/>
  <c r="K19"/>
  <c r="L19"/>
  <c r="M19"/>
  <c r="N19"/>
  <c r="O19"/>
  <c r="P19"/>
  <c r="Q19"/>
  <c r="R19"/>
  <c r="S19"/>
  <c r="C20"/>
  <c r="D20"/>
  <c r="E20"/>
  <c r="F20"/>
  <c r="G20"/>
  <c r="H20"/>
  <c r="I20"/>
  <c r="J20"/>
  <c r="K20"/>
  <c r="L20"/>
  <c r="M20"/>
  <c r="N20"/>
  <c r="O20"/>
  <c r="P20"/>
  <c r="Q20"/>
  <c r="R20"/>
  <c r="S20"/>
  <c r="C21"/>
  <c r="D21"/>
  <c r="E21"/>
  <c r="F21"/>
  <c r="G21"/>
  <c r="H21"/>
  <c r="I21"/>
  <c r="J21"/>
  <c r="K21"/>
  <c r="L21"/>
  <c r="M21"/>
  <c r="N21"/>
  <c r="O21"/>
  <c r="P21"/>
  <c r="Q21"/>
  <c r="R21"/>
  <c r="S21"/>
  <c r="C22"/>
  <c r="D22"/>
  <c r="E22"/>
  <c r="F22"/>
  <c r="G22"/>
  <c r="H22"/>
  <c r="I22"/>
  <c r="J22"/>
  <c r="K22"/>
  <c r="L22"/>
  <c r="M22"/>
  <c r="N22"/>
  <c r="O22"/>
  <c r="P22"/>
  <c r="Q22"/>
  <c r="R22"/>
  <c r="S22"/>
  <c r="C23"/>
  <c r="D23"/>
  <c r="E23"/>
  <c r="F23"/>
  <c r="G23"/>
  <c r="H23"/>
  <c r="I23"/>
  <c r="J23"/>
  <c r="K23"/>
  <c r="L23"/>
  <c r="M23"/>
  <c r="N23"/>
  <c r="O23"/>
  <c r="P23"/>
  <c r="Q23"/>
  <c r="R23"/>
  <c r="S23"/>
  <c r="C24"/>
  <c r="D24"/>
  <c r="E24"/>
  <c r="F24"/>
  <c r="G24"/>
  <c r="H24"/>
  <c r="I24"/>
  <c r="J24"/>
  <c r="K24"/>
  <c r="L24"/>
  <c r="M24"/>
  <c r="N24"/>
  <c r="O24"/>
  <c r="P24"/>
  <c r="Q24"/>
  <c r="R24"/>
  <c r="S24"/>
  <c r="C25"/>
  <c r="D25"/>
  <c r="E25"/>
  <c r="F25"/>
  <c r="G25"/>
  <c r="H25"/>
  <c r="I25"/>
  <c r="J25"/>
  <c r="K25"/>
  <c r="L25"/>
  <c r="M25"/>
  <c r="N25"/>
  <c r="O25"/>
  <c r="P25"/>
  <c r="Q25"/>
  <c r="R25"/>
  <c r="S25"/>
  <c r="C26"/>
  <c r="D26"/>
  <c r="E26"/>
  <c r="F26"/>
  <c r="G26"/>
  <c r="H26"/>
  <c r="I26"/>
  <c r="J26"/>
  <c r="K26"/>
  <c r="L26"/>
  <c r="M26"/>
  <c r="N26"/>
  <c r="O26"/>
  <c r="P26"/>
  <c r="Q26"/>
  <c r="R26"/>
  <c r="S26"/>
  <c r="C27"/>
  <c r="D27"/>
  <c r="E27"/>
  <c r="F27"/>
  <c r="G27"/>
  <c r="H27"/>
  <c r="I27"/>
  <c r="J27"/>
  <c r="K27"/>
  <c r="L27"/>
  <c r="M27"/>
  <c r="N27"/>
  <c r="O27"/>
  <c r="P27"/>
  <c r="Q27"/>
  <c r="R27"/>
  <c r="S27"/>
  <c r="C28"/>
  <c r="D28"/>
  <c r="E28"/>
  <c r="F28"/>
  <c r="G28"/>
  <c r="H28"/>
  <c r="I28"/>
  <c r="J28"/>
  <c r="K28"/>
  <c r="L28"/>
  <c r="M28"/>
  <c r="N28"/>
  <c r="O28"/>
  <c r="P28"/>
  <c r="Q28"/>
  <c r="R28"/>
  <c r="S28"/>
  <c r="D6"/>
  <c r="E6"/>
  <c r="F6"/>
  <c r="G6"/>
  <c r="H6"/>
  <c r="I6"/>
  <c r="J6"/>
  <c r="K6"/>
  <c r="L6"/>
  <c r="M6"/>
  <c r="N6"/>
  <c r="O6"/>
  <c r="P6"/>
  <c r="Q6"/>
  <c r="R6"/>
  <c r="S6"/>
  <c r="C6"/>
  <c r="C7" i="16"/>
  <c r="D7"/>
  <c r="E7"/>
  <c r="F7"/>
  <c r="G7"/>
  <c r="H7"/>
  <c r="I7"/>
  <c r="J7"/>
  <c r="K7"/>
  <c r="L7"/>
  <c r="M7"/>
  <c r="N7"/>
  <c r="O7"/>
  <c r="P7"/>
  <c r="Q7"/>
  <c r="R7"/>
  <c r="S7"/>
  <c r="C8"/>
  <c r="D8"/>
  <c r="E8"/>
  <c r="F8"/>
  <c r="G8"/>
  <c r="H8"/>
  <c r="I8"/>
  <c r="J8"/>
  <c r="K8"/>
  <c r="L8"/>
  <c r="M8"/>
  <c r="N8"/>
  <c r="O8"/>
  <c r="P8"/>
  <c r="Q8"/>
  <c r="R8"/>
  <c r="S8"/>
  <c r="C9"/>
  <c r="D9"/>
  <c r="E9"/>
  <c r="F9"/>
  <c r="G9"/>
  <c r="H9"/>
  <c r="I9"/>
  <c r="J9"/>
  <c r="K9"/>
  <c r="L9"/>
  <c r="M9"/>
  <c r="N9"/>
  <c r="O9"/>
  <c r="P9"/>
  <c r="Q9"/>
  <c r="R9"/>
  <c r="S9"/>
  <c r="C10"/>
  <c r="D10"/>
  <c r="E10"/>
  <c r="F10"/>
  <c r="G10"/>
  <c r="H10"/>
  <c r="I10"/>
  <c r="J10"/>
  <c r="K10"/>
  <c r="L10"/>
  <c r="M10"/>
  <c r="N10"/>
  <c r="O10"/>
  <c r="P10"/>
  <c r="Q10"/>
  <c r="R10"/>
  <c r="S10"/>
  <c r="C11"/>
  <c r="D11"/>
  <c r="E11"/>
  <c r="F11"/>
  <c r="G11"/>
  <c r="H11"/>
  <c r="I11"/>
  <c r="J11"/>
  <c r="K11"/>
  <c r="L11"/>
  <c r="M11"/>
  <c r="N11"/>
  <c r="O11"/>
  <c r="P11"/>
  <c r="Q11"/>
  <c r="R11"/>
  <c r="S11"/>
  <c r="C12"/>
  <c r="D12"/>
  <c r="E12"/>
  <c r="F12"/>
  <c r="G12"/>
  <c r="H12"/>
  <c r="I12"/>
  <c r="J12"/>
  <c r="K12"/>
  <c r="L12"/>
  <c r="M12"/>
  <c r="N12"/>
  <c r="O12"/>
  <c r="P12"/>
  <c r="Q12"/>
  <c r="R12"/>
  <c r="S12"/>
  <c r="C13"/>
  <c r="D13"/>
  <c r="E13"/>
  <c r="F13"/>
  <c r="G13"/>
  <c r="H13"/>
  <c r="I13"/>
  <c r="J13"/>
  <c r="K13"/>
  <c r="L13"/>
  <c r="M13"/>
  <c r="N13"/>
  <c r="O13"/>
  <c r="P13"/>
  <c r="Q13"/>
  <c r="R13"/>
  <c r="S13"/>
  <c r="C14"/>
  <c r="D14"/>
  <c r="E14"/>
  <c r="F14"/>
  <c r="G14"/>
  <c r="H14"/>
  <c r="I14"/>
  <c r="J14"/>
  <c r="K14"/>
  <c r="L14"/>
  <c r="M14"/>
  <c r="N14"/>
  <c r="O14"/>
  <c r="P14"/>
  <c r="Q14"/>
  <c r="R14"/>
  <c r="S14"/>
  <c r="C15"/>
  <c r="D15"/>
  <c r="E15"/>
  <c r="F15"/>
  <c r="G15"/>
  <c r="H15"/>
  <c r="I15"/>
  <c r="J15"/>
  <c r="K15"/>
  <c r="L15"/>
  <c r="M15"/>
  <c r="N15"/>
  <c r="O15"/>
  <c r="P15"/>
  <c r="Q15"/>
  <c r="R15"/>
  <c r="S15"/>
  <c r="C16"/>
  <c r="D16"/>
  <c r="E16"/>
  <c r="F16"/>
  <c r="G16"/>
  <c r="H16"/>
  <c r="I16"/>
  <c r="J16"/>
  <c r="K16"/>
  <c r="L16"/>
  <c r="M16"/>
  <c r="N16"/>
  <c r="O16"/>
  <c r="P16"/>
  <c r="Q16"/>
  <c r="R16"/>
  <c r="S16"/>
  <c r="C18"/>
  <c r="D18"/>
  <c r="E18"/>
  <c r="F18"/>
  <c r="G18"/>
  <c r="H18"/>
  <c r="I18"/>
  <c r="J18"/>
  <c r="K18"/>
  <c r="L18"/>
  <c r="M18"/>
  <c r="N18"/>
  <c r="O18"/>
  <c r="P18"/>
  <c r="Q18"/>
  <c r="R18"/>
  <c r="S18"/>
  <c r="C19"/>
  <c r="D19"/>
  <c r="E19"/>
  <c r="F19"/>
  <c r="G19"/>
  <c r="H19"/>
  <c r="I19"/>
  <c r="J19"/>
  <c r="K19"/>
  <c r="L19"/>
  <c r="M19"/>
  <c r="N19"/>
  <c r="O19"/>
  <c r="P19"/>
  <c r="Q19"/>
  <c r="R19"/>
  <c r="S19"/>
  <c r="C20"/>
  <c r="D20"/>
  <c r="E20"/>
  <c r="F20"/>
  <c r="G20"/>
  <c r="H20"/>
  <c r="I20"/>
  <c r="J20"/>
  <c r="K20"/>
  <c r="L20"/>
  <c r="M20"/>
  <c r="N20"/>
  <c r="O20"/>
  <c r="P20"/>
  <c r="Q20"/>
  <c r="R20"/>
  <c r="S20"/>
  <c r="C21"/>
  <c r="D21"/>
  <c r="E21"/>
  <c r="F21"/>
  <c r="G21"/>
  <c r="H21"/>
  <c r="I21"/>
  <c r="J21"/>
  <c r="K21"/>
  <c r="L21"/>
  <c r="M21"/>
  <c r="N21"/>
  <c r="O21"/>
  <c r="P21"/>
  <c r="Q21"/>
  <c r="R21"/>
  <c r="S21"/>
  <c r="C22"/>
  <c r="D22"/>
  <c r="E22"/>
  <c r="F22"/>
  <c r="G22"/>
  <c r="H22"/>
  <c r="I22"/>
  <c r="J22"/>
  <c r="K22"/>
  <c r="L22"/>
  <c r="M22"/>
  <c r="N22"/>
  <c r="O22"/>
  <c r="P22"/>
  <c r="Q22"/>
  <c r="R22"/>
  <c r="S22"/>
  <c r="C23"/>
  <c r="D23"/>
  <c r="E23"/>
  <c r="F23"/>
  <c r="G23"/>
  <c r="H23"/>
  <c r="I23"/>
  <c r="J23"/>
  <c r="K23"/>
  <c r="L23"/>
  <c r="M23"/>
  <c r="N23"/>
  <c r="O23"/>
  <c r="P23"/>
  <c r="Q23"/>
  <c r="R23"/>
  <c r="S23"/>
  <c r="C24"/>
  <c r="D24"/>
  <c r="E24"/>
  <c r="F24"/>
  <c r="G24"/>
  <c r="H24"/>
  <c r="I24"/>
  <c r="J24"/>
  <c r="K24"/>
  <c r="L24"/>
  <c r="M24"/>
  <c r="N24"/>
  <c r="O24"/>
  <c r="P24"/>
  <c r="Q24"/>
  <c r="R24"/>
  <c r="S24"/>
  <c r="C25"/>
  <c r="D25"/>
  <c r="E25"/>
  <c r="F25"/>
  <c r="G25"/>
  <c r="H25"/>
  <c r="I25"/>
  <c r="J25"/>
  <c r="K25"/>
  <c r="L25"/>
  <c r="M25"/>
  <c r="N25"/>
  <c r="O25"/>
  <c r="P25"/>
  <c r="Q25"/>
  <c r="R25"/>
  <c r="S25"/>
  <c r="C26"/>
  <c r="D26"/>
  <c r="E26"/>
  <c r="F26"/>
  <c r="G26"/>
  <c r="H26"/>
  <c r="I26"/>
  <c r="J26"/>
  <c r="K26"/>
  <c r="L26"/>
  <c r="M26"/>
  <c r="N26"/>
  <c r="O26"/>
  <c r="P26"/>
  <c r="Q26"/>
  <c r="R26"/>
  <c r="S26"/>
  <c r="C27"/>
  <c r="D27"/>
  <c r="E27"/>
  <c r="F27"/>
  <c r="G27"/>
  <c r="H27"/>
  <c r="I27"/>
  <c r="J27"/>
  <c r="K27"/>
  <c r="L27"/>
  <c r="M27"/>
  <c r="N27"/>
  <c r="O27"/>
  <c r="P27"/>
  <c r="Q27"/>
  <c r="R27"/>
  <c r="S27"/>
  <c r="C28"/>
  <c r="D28"/>
  <c r="E28"/>
  <c r="F28"/>
  <c r="G28"/>
  <c r="H28"/>
  <c r="I28"/>
  <c r="J28"/>
  <c r="K28"/>
  <c r="L28"/>
  <c r="M28"/>
  <c r="N28"/>
  <c r="O28"/>
  <c r="P28"/>
  <c r="Q28"/>
  <c r="R28"/>
  <c r="S28"/>
  <c r="D6"/>
  <c r="E6"/>
  <c r="F6"/>
  <c r="G6"/>
  <c r="H6"/>
  <c r="I6"/>
  <c r="J6"/>
  <c r="K6"/>
  <c r="L6"/>
  <c r="M6"/>
  <c r="N6"/>
  <c r="O6"/>
  <c r="P6"/>
  <c r="Q6"/>
  <c r="R6"/>
  <c r="S6"/>
  <c r="C6"/>
  <c r="S38"/>
  <c r="S39" s="1"/>
  <c r="R38"/>
  <c r="R39" s="1"/>
  <c r="Q38"/>
  <c r="Q39" s="1"/>
  <c r="P38"/>
  <c r="P39" s="1"/>
  <c r="O38"/>
  <c r="O39" s="1"/>
  <c r="N38"/>
  <c r="N39" s="1"/>
  <c r="M38"/>
  <c r="M39" s="1"/>
  <c r="L38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D38"/>
  <c r="D39" s="1"/>
  <c r="C38"/>
  <c r="C39" s="1"/>
  <c r="S33"/>
  <c r="S34" s="1"/>
  <c r="R33"/>
  <c r="R34" s="1"/>
  <c r="Q33"/>
  <c r="Q34" s="1"/>
  <c r="P33"/>
  <c r="P34" s="1"/>
  <c r="O33"/>
  <c r="O34" s="1"/>
  <c r="N33"/>
  <c r="N34" s="1"/>
  <c r="M33"/>
  <c r="M34" s="1"/>
  <c r="L33"/>
  <c r="L34" s="1"/>
  <c r="K33"/>
  <c r="K34" s="1"/>
  <c r="J33"/>
  <c r="J34" s="1"/>
  <c r="I33"/>
  <c r="I34" s="1"/>
  <c r="H33"/>
  <c r="H34" s="1"/>
  <c r="G33"/>
  <c r="G34" s="1"/>
  <c r="F33"/>
  <c r="F34" s="1"/>
  <c r="E33"/>
  <c r="E34" s="1"/>
  <c r="V34" s="1"/>
  <c r="D33"/>
  <c r="D34" s="1"/>
  <c r="W34" s="1"/>
  <c r="C33"/>
  <c r="C34" s="1"/>
  <c r="S32"/>
  <c r="R32"/>
  <c r="Q32"/>
  <c r="P32"/>
  <c r="O32"/>
  <c r="N32"/>
  <c r="M32"/>
  <c r="L32"/>
  <c r="K32"/>
  <c r="J32"/>
  <c r="I32"/>
  <c r="H32"/>
  <c r="G32"/>
  <c r="F32"/>
  <c r="E32"/>
  <c r="V32" s="1"/>
  <c r="D32"/>
  <c r="W32" s="1"/>
  <c r="C32"/>
  <c r="S30"/>
  <c r="R30"/>
  <c r="Q30"/>
  <c r="P30"/>
  <c r="O30"/>
  <c r="N30"/>
  <c r="M30"/>
  <c r="L30"/>
  <c r="K30"/>
  <c r="J30"/>
  <c r="I30"/>
  <c r="H30"/>
  <c r="G30"/>
  <c r="F30"/>
  <c r="E30"/>
  <c r="V30" s="1"/>
  <c r="D30"/>
  <c r="W30" s="1"/>
  <c r="C30"/>
  <c r="S29"/>
  <c r="S36" s="1"/>
  <c r="R29"/>
  <c r="R36" s="1"/>
  <c r="Q29"/>
  <c r="Q36" s="1"/>
  <c r="P29"/>
  <c r="P36" s="1"/>
  <c r="O29"/>
  <c r="O36" s="1"/>
  <c r="N29"/>
  <c r="N36" s="1"/>
  <c r="M29"/>
  <c r="M36" s="1"/>
  <c r="L29"/>
  <c r="L36" s="1"/>
  <c r="K29"/>
  <c r="K36" s="1"/>
  <c r="J29"/>
  <c r="J36" s="1"/>
  <c r="I29"/>
  <c r="I36" s="1"/>
  <c r="H29"/>
  <c r="H36" s="1"/>
  <c r="G29"/>
  <c r="G36" s="1"/>
  <c r="F29"/>
  <c r="F36" s="1"/>
  <c r="E29"/>
  <c r="E36" s="1"/>
  <c r="V36" s="1"/>
  <c r="D29"/>
  <c r="D36" s="1"/>
  <c r="W36" s="1"/>
  <c r="C29"/>
  <c r="C36" s="1"/>
  <c r="V28"/>
  <c r="W28" s="1"/>
  <c r="V27"/>
  <c r="W27" s="1"/>
  <c r="V26"/>
  <c r="W26" s="1"/>
  <c r="V25"/>
  <c r="W25" s="1"/>
  <c r="V24"/>
  <c r="W24" s="1"/>
  <c r="V23"/>
  <c r="W23" s="1"/>
  <c r="V22"/>
  <c r="W22" s="1"/>
  <c r="V21"/>
  <c r="W21" s="1"/>
  <c r="V20"/>
  <c r="W20" s="1"/>
  <c r="V19"/>
  <c r="W19" s="1"/>
  <c r="V18"/>
  <c r="W18" s="1"/>
  <c r="V16"/>
  <c r="W16" s="1"/>
  <c r="V15"/>
  <c r="W15" s="1"/>
  <c r="V14"/>
  <c r="W14" s="1"/>
  <c r="V13"/>
  <c r="W13" s="1"/>
  <c r="V12"/>
  <c r="W12" s="1"/>
  <c r="V11"/>
  <c r="W11" s="1"/>
  <c r="V10"/>
  <c r="W10" s="1"/>
  <c r="V9"/>
  <c r="W9" s="1"/>
  <c r="V8"/>
  <c r="W8" s="1"/>
  <c r="V7"/>
  <c r="W7" s="1"/>
  <c r="V6"/>
  <c r="W6" s="1"/>
  <c r="E17" i="17" l="1"/>
  <c r="F17"/>
  <c r="J17"/>
  <c r="L17"/>
  <c r="M17"/>
  <c r="O17"/>
  <c r="C17" i="16"/>
  <c r="C31" s="1"/>
  <c r="D17"/>
  <c r="D31" s="1"/>
  <c r="E17"/>
  <c r="F17"/>
  <c r="F31" s="1"/>
  <c r="G17"/>
  <c r="G31" s="1"/>
  <c r="H17"/>
  <c r="H31" s="1"/>
  <c r="I17"/>
  <c r="I31" s="1"/>
  <c r="J17"/>
  <c r="J31" s="1"/>
  <c r="K17"/>
  <c r="K31" s="1"/>
  <c r="L17"/>
  <c r="L31" s="1"/>
  <c r="M17"/>
  <c r="M31" s="1"/>
  <c r="N17"/>
  <c r="N31" s="1"/>
  <c r="O17"/>
  <c r="O31" s="1"/>
  <c r="P17"/>
  <c r="P31" s="1"/>
  <c r="Q17"/>
  <c r="Q31" s="1"/>
  <c r="R17"/>
  <c r="R31" s="1"/>
  <c r="S17"/>
  <c r="S31" s="1"/>
  <c r="E31"/>
  <c r="V31" s="1"/>
  <c r="V17"/>
  <c r="W17" s="1"/>
  <c r="W31"/>
  <c r="D32" i="7"/>
  <c r="C32"/>
  <c r="C34"/>
  <c r="D34"/>
  <c r="E34"/>
  <c r="F34"/>
  <c r="G34"/>
  <c r="H34"/>
  <c r="I34"/>
  <c r="J34"/>
  <c r="K34"/>
  <c r="L34"/>
  <c r="M34"/>
  <c r="N34"/>
  <c r="O34"/>
  <c r="P34"/>
  <c r="Q34"/>
  <c r="R34"/>
  <c r="S34"/>
  <c r="C35"/>
  <c r="D35"/>
  <c r="E35"/>
  <c r="F35"/>
  <c r="G35"/>
  <c r="H35"/>
  <c r="I35"/>
  <c r="J35"/>
  <c r="K35"/>
  <c r="L35"/>
  <c r="M35"/>
  <c r="N35"/>
  <c r="O35"/>
  <c r="P35"/>
  <c r="Q35"/>
  <c r="R35"/>
  <c r="S35"/>
  <c r="V29" i="5"/>
  <c r="W29"/>
  <c r="V33"/>
  <c r="W33"/>
  <c r="C35"/>
  <c r="D35"/>
  <c r="E35"/>
  <c r="F35"/>
  <c r="G35"/>
  <c r="H35"/>
  <c r="I35"/>
  <c r="J35"/>
  <c r="K35"/>
  <c r="L35"/>
  <c r="M35"/>
  <c r="N35"/>
  <c r="O35"/>
  <c r="P35"/>
  <c r="Q35"/>
  <c r="R35"/>
  <c r="S35"/>
  <c r="V29" i="16"/>
  <c r="W29"/>
  <c r="V33"/>
  <c r="W33"/>
  <c r="C35"/>
  <c r="D35"/>
  <c r="E35"/>
  <c r="F35"/>
  <c r="G35"/>
  <c r="H35"/>
  <c r="I35"/>
  <c r="J35"/>
  <c r="K35"/>
  <c r="L35"/>
  <c r="M35"/>
  <c r="N35"/>
  <c r="O35"/>
  <c r="P35"/>
  <c r="Q35"/>
  <c r="R35"/>
  <c r="S35"/>
  <c r="V35" i="5" l="1"/>
  <c r="W35"/>
  <c r="V35" i="16"/>
  <c r="W35"/>
  <c r="S28" i="13" l="1"/>
  <c r="R28"/>
  <c r="Q28"/>
  <c r="P28"/>
  <c r="O28"/>
  <c r="N28"/>
  <c r="M28"/>
  <c r="L28"/>
  <c r="K28"/>
  <c r="J28"/>
  <c r="I28"/>
  <c r="H28"/>
  <c r="G28"/>
  <c r="F28"/>
  <c r="E28"/>
  <c r="V28" s="1"/>
  <c r="D28"/>
  <c r="C28"/>
  <c r="S27"/>
  <c r="R27"/>
  <c r="Q27"/>
  <c r="P27"/>
  <c r="O27"/>
  <c r="N27"/>
  <c r="M27"/>
  <c r="L27"/>
  <c r="K27"/>
  <c r="J27"/>
  <c r="I27"/>
  <c r="H27"/>
  <c r="G27"/>
  <c r="F27"/>
  <c r="E27"/>
  <c r="V27" s="1"/>
  <c r="D27"/>
  <c r="C27"/>
  <c r="S26"/>
  <c r="R26"/>
  <c r="Q26"/>
  <c r="P26"/>
  <c r="O26"/>
  <c r="N26"/>
  <c r="M26"/>
  <c r="L26"/>
  <c r="K26"/>
  <c r="J26"/>
  <c r="I26"/>
  <c r="H26"/>
  <c r="G26"/>
  <c r="F26"/>
  <c r="E26"/>
  <c r="V26" s="1"/>
  <c r="D26"/>
  <c r="C26"/>
  <c r="S25"/>
  <c r="R25"/>
  <c r="Q25"/>
  <c r="P25"/>
  <c r="O25"/>
  <c r="N25"/>
  <c r="M25"/>
  <c r="L25"/>
  <c r="K25"/>
  <c r="J25"/>
  <c r="I25"/>
  <c r="H25"/>
  <c r="G25"/>
  <c r="F25"/>
  <c r="E25"/>
  <c r="V25" s="1"/>
  <c r="D25"/>
  <c r="C25"/>
  <c r="S24"/>
  <c r="S30" s="1"/>
  <c r="R24"/>
  <c r="R30" s="1"/>
  <c r="Q24"/>
  <c r="Q30" s="1"/>
  <c r="P24"/>
  <c r="P30" s="1"/>
  <c r="O24"/>
  <c r="O30" s="1"/>
  <c r="N24"/>
  <c r="N30" s="1"/>
  <c r="M24"/>
  <c r="M30" s="1"/>
  <c r="L24"/>
  <c r="L30" s="1"/>
  <c r="K24"/>
  <c r="K30" s="1"/>
  <c r="J24"/>
  <c r="J30" s="1"/>
  <c r="I24"/>
  <c r="I30" s="1"/>
  <c r="H24"/>
  <c r="H30" s="1"/>
  <c r="G24"/>
  <c r="G30" s="1"/>
  <c r="F24"/>
  <c r="F30" s="1"/>
  <c r="E24"/>
  <c r="E30" s="1"/>
  <c r="V30" s="1"/>
  <c r="D24"/>
  <c r="D30" s="1"/>
  <c r="C24"/>
  <c r="S23"/>
  <c r="R23"/>
  <c r="Q23"/>
  <c r="P23"/>
  <c r="O23"/>
  <c r="N23"/>
  <c r="M23"/>
  <c r="L23"/>
  <c r="K23"/>
  <c r="J23"/>
  <c r="I23"/>
  <c r="H23"/>
  <c r="G23"/>
  <c r="F23"/>
  <c r="E23"/>
  <c r="V23" s="1"/>
  <c r="D23"/>
  <c r="C23"/>
  <c r="S22"/>
  <c r="R22"/>
  <c r="Q22"/>
  <c r="P22"/>
  <c r="O22"/>
  <c r="N22"/>
  <c r="M22"/>
  <c r="L22"/>
  <c r="K22"/>
  <c r="J22"/>
  <c r="I22"/>
  <c r="H22"/>
  <c r="G22"/>
  <c r="F22"/>
  <c r="E22"/>
  <c r="V22" s="1"/>
  <c r="D22"/>
  <c r="C22"/>
  <c r="S21"/>
  <c r="R21"/>
  <c r="Q21"/>
  <c r="P21"/>
  <c r="O21"/>
  <c r="N21"/>
  <c r="M21"/>
  <c r="L21"/>
  <c r="K21"/>
  <c r="J21"/>
  <c r="I21"/>
  <c r="H21"/>
  <c r="G21"/>
  <c r="F21"/>
  <c r="E21"/>
  <c r="V21" s="1"/>
  <c r="D21"/>
  <c r="C21"/>
  <c r="S20"/>
  <c r="R20"/>
  <c r="Q20"/>
  <c r="P20"/>
  <c r="O20"/>
  <c r="N20"/>
  <c r="M20"/>
  <c r="L20"/>
  <c r="K20"/>
  <c r="J20"/>
  <c r="I20"/>
  <c r="H20"/>
  <c r="G20"/>
  <c r="F20"/>
  <c r="E20"/>
  <c r="V20" s="1"/>
  <c r="D20"/>
  <c r="C20"/>
  <c r="S19"/>
  <c r="R19"/>
  <c r="Q19"/>
  <c r="P19"/>
  <c r="O19"/>
  <c r="N19"/>
  <c r="M19"/>
  <c r="L19"/>
  <c r="K19"/>
  <c r="J19"/>
  <c r="I19"/>
  <c r="H19"/>
  <c r="G19"/>
  <c r="F19"/>
  <c r="E19"/>
  <c r="V19" s="1"/>
  <c r="D19"/>
  <c r="C19"/>
  <c r="S18"/>
  <c r="R18"/>
  <c r="Q18"/>
  <c r="P18"/>
  <c r="O18"/>
  <c r="N18"/>
  <c r="M18"/>
  <c r="L18"/>
  <c r="K18"/>
  <c r="J18"/>
  <c r="I18"/>
  <c r="H18"/>
  <c r="G18"/>
  <c r="F18"/>
  <c r="E18"/>
  <c r="V18" s="1"/>
  <c r="D18"/>
  <c r="C18"/>
  <c r="S17"/>
  <c r="R17"/>
  <c r="Q17"/>
  <c r="P17"/>
  <c r="O17"/>
  <c r="N17"/>
  <c r="M17"/>
  <c r="L17"/>
  <c r="K17"/>
  <c r="J17"/>
  <c r="I17"/>
  <c r="H17"/>
  <c r="G17"/>
  <c r="F17"/>
  <c r="E17"/>
  <c r="D17"/>
  <c r="C17"/>
  <c r="S16"/>
  <c r="R16"/>
  <c r="Q16"/>
  <c r="P16"/>
  <c r="O16"/>
  <c r="N16"/>
  <c r="M16"/>
  <c r="L16"/>
  <c r="K16"/>
  <c r="J16"/>
  <c r="I16"/>
  <c r="H16"/>
  <c r="G16"/>
  <c r="F16"/>
  <c r="E16"/>
  <c r="V16" s="1"/>
  <c r="D16"/>
  <c r="C16"/>
  <c r="S15"/>
  <c r="R15"/>
  <c r="Q15"/>
  <c r="P15"/>
  <c r="O15"/>
  <c r="N15"/>
  <c r="M15"/>
  <c r="L15"/>
  <c r="K15"/>
  <c r="J15"/>
  <c r="I15"/>
  <c r="H15"/>
  <c r="G15"/>
  <c r="F15"/>
  <c r="E15"/>
  <c r="V15" s="1"/>
  <c r="D15"/>
  <c r="C15"/>
  <c r="S14"/>
  <c r="R14"/>
  <c r="Q14"/>
  <c r="P14"/>
  <c r="O14"/>
  <c r="N14"/>
  <c r="M14"/>
  <c r="L14"/>
  <c r="K14"/>
  <c r="J14"/>
  <c r="I14"/>
  <c r="H14"/>
  <c r="G14"/>
  <c r="F14"/>
  <c r="E14"/>
  <c r="V14" s="1"/>
  <c r="D14"/>
  <c r="C14"/>
  <c r="S13"/>
  <c r="R13"/>
  <c r="Q13"/>
  <c r="P13"/>
  <c r="O13"/>
  <c r="N13"/>
  <c r="M13"/>
  <c r="L13"/>
  <c r="K13"/>
  <c r="J13"/>
  <c r="I13"/>
  <c r="H13"/>
  <c r="G13"/>
  <c r="F13"/>
  <c r="E13"/>
  <c r="V13" s="1"/>
  <c r="D13"/>
  <c r="C13"/>
  <c r="S12"/>
  <c r="R12"/>
  <c r="Q12"/>
  <c r="P12"/>
  <c r="O12"/>
  <c r="N12"/>
  <c r="M12"/>
  <c r="L12"/>
  <c r="K12"/>
  <c r="J12"/>
  <c r="I12"/>
  <c r="H12"/>
  <c r="G12"/>
  <c r="F12"/>
  <c r="E12"/>
  <c r="V12" s="1"/>
  <c r="D12"/>
  <c r="C12"/>
  <c r="S11"/>
  <c r="R11"/>
  <c r="Q11"/>
  <c r="P11"/>
  <c r="O11"/>
  <c r="N11"/>
  <c r="M11"/>
  <c r="L11"/>
  <c r="K11"/>
  <c r="J11"/>
  <c r="I11"/>
  <c r="H11"/>
  <c r="G11"/>
  <c r="F11"/>
  <c r="E11"/>
  <c r="V11" s="1"/>
  <c r="D11"/>
  <c r="C11"/>
  <c r="S10"/>
  <c r="R10"/>
  <c r="Q10"/>
  <c r="P10"/>
  <c r="O10"/>
  <c r="N10"/>
  <c r="M10"/>
  <c r="L10"/>
  <c r="K10"/>
  <c r="J10"/>
  <c r="I10"/>
  <c r="H10"/>
  <c r="G10"/>
  <c r="F10"/>
  <c r="E10"/>
  <c r="V10" s="1"/>
  <c r="D10"/>
  <c r="C10"/>
  <c r="S9"/>
  <c r="S33" s="1"/>
  <c r="R9"/>
  <c r="R33" s="1"/>
  <c r="Q9"/>
  <c r="Q33" s="1"/>
  <c r="P9"/>
  <c r="P33" s="1"/>
  <c r="O9"/>
  <c r="O33" s="1"/>
  <c r="N9"/>
  <c r="N33" s="1"/>
  <c r="M9"/>
  <c r="M33" s="1"/>
  <c r="L9"/>
  <c r="L33" s="1"/>
  <c r="K9"/>
  <c r="K33" s="1"/>
  <c r="J9"/>
  <c r="J33" s="1"/>
  <c r="I9"/>
  <c r="I33" s="1"/>
  <c r="H9"/>
  <c r="H33" s="1"/>
  <c r="G9"/>
  <c r="G33" s="1"/>
  <c r="F9"/>
  <c r="F33" s="1"/>
  <c r="E9"/>
  <c r="E33" s="1"/>
  <c r="V33" s="1"/>
  <c r="D9"/>
  <c r="D33" s="1"/>
  <c r="W33" s="1"/>
  <c r="C9"/>
  <c r="S8"/>
  <c r="S32" s="1"/>
  <c r="R8"/>
  <c r="R32" s="1"/>
  <c r="Q8"/>
  <c r="Q32" s="1"/>
  <c r="P8"/>
  <c r="P32" s="1"/>
  <c r="O8"/>
  <c r="O32" s="1"/>
  <c r="N8"/>
  <c r="N32" s="1"/>
  <c r="M8"/>
  <c r="M32" s="1"/>
  <c r="L8"/>
  <c r="L32" s="1"/>
  <c r="K8"/>
  <c r="K32" s="1"/>
  <c r="J8"/>
  <c r="J32" s="1"/>
  <c r="I8"/>
  <c r="I32" s="1"/>
  <c r="H8"/>
  <c r="H32" s="1"/>
  <c r="G8"/>
  <c r="G32" s="1"/>
  <c r="F8"/>
  <c r="F32" s="1"/>
  <c r="E8"/>
  <c r="E32" s="1"/>
  <c r="V32" s="1"/>
  <c r="D8"/>
  <c r="D32" s="1"/>
  <c r="C8"/>
  <c r="S7"/>
  <c r="R7"/>
  <c r="Q7"/>
  <c r="P7"/>
  <c r="O7"/>
  <c r="N7"/>
  <c r="M7"/>
  <c r="L7"/>
  <c r="K7"/>
  <c r="J7"/>
  <c r="I7"/>
  <c r="H7"/>
  <c r="G7"/>
  <c r="F7"/>
  <c r="E7"/>
  <c r="V7" s="1"/>
  <c r="D7"/>
  <c r="C7"/>
  <c r="S6"/>
  <c r="S29" s="1"/>
  <c r="S35" s="1"/>
  <c r="R6"/>
  <c r="R29" s="1"/>
  <c r="R35" s="1"/>
  <c r="Q6"/>
  <c r="Q29" s="1"/>
  <c r="Q35" s="1"/>
  <c r="P6"/>
  <c r="P29" s="1"/>
  <c r="P35" s="1"/>
  <c r="O6"/>
  <c r="O29" s="1"/>
  <c r="O35" s="1"/>
  <c r="N6"/>
  <c r="N29" s="1"/>
  <c r="N35" s="1"/>
  <c r="M6"/>
  <c r="M29" s="1"/>
  <c r="M35" s="1"/>
  <c r="L6"/>
  <c r="L29" s="1"/>
  <c r="L35" s="1"/>
  <c r="K6"/>
  <c r="K29" s="1"/>
  <c r="K35" s="1"/>
  <c r="J6"/>
  <c r="J29" s="1"/>
  <c r="J35" s="1"/>
  <c r="I6"/>
  <c r="I29" s="1"/>
  <c r="I35" s="1"/>
  <c r="H6"/>
  <c r="H29" s="1"/>
  <c r="H35" s="1"/>
  <c r="G6"/>
  <c r="G29" s="1"/>
  <c r="G35" s="1"/>
  <c r="F6"/>
  <c r="F29" s="1"/>
  <c r="F35" s="1"/>
  <c r="E6"/>
  <c r="E29" s="1"/>
  <c r="D6"/>
  <c r="D29" s="1"/>
  <c r="C6"/>
  <c r="C29" s="1"/>
  <c r="S38" i="17"/>
  <c r="S39" s="1"/>
  <c r="R38"/>
  <c r="R39" s="1"/>
  <c r="Q38"/>
  <c r="Q39" s="1"/>
  <c r="P38"/>
  <c r="P39" s="1"/>
  <c r="O38"/>
  <c r="O39" s="1"/>
  <c r="N38"/>
  <c r="N39" s="1"/>
  <c r="M38"/>
  <c r="M39" s="1"/>
  <c r="L38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D38"/>
  <c r="D39" s="1"/>
  <c r="C38"/>
  <c r="C39" s="1"/>
  <c r="S37"/>
  <c r="R37"/>
  <c r="Q37"/>
  <c r="P37"/>
  <c r="O37"/>
  <c r="N37"/>
  <c r="M37"/>
  <c r="L37"/>
  <c r="K37"/>
  <c r="J37"/>
  <c r="I37"/>
  <c r="H37"/>
  <c r="G37"/>
  <c r="F37"/>
  <c r="E37"/>
  <c r="D37"/>
  <c r="C37"/>
  <c r="S33"/>
  <c r="S34" s="1"/>
  <c r="R33"/>
  <c r="R34" s="1"/>
  <c r="Q33"/>
  <c r="Q34" s="1"/>
  <c r="P33"/>
  <c r="P34" s="1"/>
  <c r="O33"/>
  <c r="O34" s="1"/>
  <c r="N33"/>
  <c r="N34" s="1"/>
  <c r="M33"/>
  <c r="M34" s="1"/>
  <c r="L33"/>
  <c r="L34" s="1"/>
  <c r="K33"/>
  <c r="K34" s="1"/>
  <c r="J33"/>
  <c r="J34" s="1"/>
  <c r="I33"/>
  <c r="I34" s="1"/>
  <c r="H33"/>
  <c r="H34" s="1"/>
  <c r="G33"/>
  <c r="G34" s="1"/>
  <c r="F33"/>
  <c r="F34" s="1"/>
  <c r="E33"/>
  <c r="E34" s="1"/>
  <c r="V34" s="1"/>
  <c r="D33"/>
  <c r="D34" s="1"/>
  <c r="W34" s="1"/>
  <c r="C33"/>
  <c r="C34" s="1"/>
  <c r="S32"/>
  <c r="R32"/>
  <c r="Q32"/>
  <c r="P32"/>
  <c r="O32"/>
  <c r="N32"/>
  <c r="M32"/>
  <c r="L32"/>
  <c r="K32"/>
  <c r="J32"/>
  <c r="I32"/>
  <c r="H32"/>
  <c r="G32"/>
  <c r="F32"/>
  <c r="E32"/>
  <c r="V32" s="1"/>
  <c r="D32"/>
  <c r="W32" s="1"/>
  <c r="C32"/>
  <c r="S31"/>
  <c r="R31"/>
  <c r="Q31"/>
  <c r="P31"/>
  <c r="O31"/>
  <c r="N31"/>
  <c r="M31"/>
  <c r="L31"/>
  <c r="K31"/>
  <c r="J31"/>
  <c r="I31"/>
  <c r="H31"/>
  <c r="G31"/>
  <c r="F31"/>
  <c r="E31"/>
  <c r="V31" s="1"/>
  <c r="D31"/>
  <c r="W31" s="1"/>
  <c r="C31"/>
  <c r="S30"/>
  <c r="R30"/>
  <c r="Q30"/>
  <c r="P30"/>
  <c r="O30"/>
  <c r="N30"/>
  <c r="M30"/>
  <c r="L30"/>
  <c r="K30"/>
  <c r="J30"/>
  <c r="I30"/>
  <c r="H30"/>
  <c r="G30"/>
  <c r="F30"/>
  <c r="E30"/>
  <c r="V30" s="1"/>
  <c r="D30"/>
  <c r="W30" s="1"/>
  <c r="C30"/>
  <c r="S29"/>
  <c r="S36" s="1"/>
  <c r="R29"/>
  <c r="R36" s="1"/>
  <c r="Q29"/>
  <c r="Q36" s="1"/>
  <c r="P29"/>
  <c r="P36" s="1"/>
  <c r="O29"/>
  <c r="O36" s="1"/>
  <c r="N29"/>
  <c r="N36" s="1"/>
  <c r="M29"/>
  <c r="M36" s="1"/>
  <c r="L29"/>
  <c r="L36" s="1"/>
  <c r="K29"/>
  <c r="K36" s="1"/>
  <c r="J29"/>
  <c r="J36" s="1"/>
  <c r="I29"/>
  <c r="I36" s="1"/>
  <c r="H29"/>
  <c r="H36" s="1"/>
  <c r="G29"/>
  <c r="G36" s="1"/>
  <c r="F29"/>
  <c r="F36" s="1"/>
  <c r="E29"/>
  <c r="E36" s="1"/>
  <c r="V36" s="1"/>
  <c r="D29"/>
  <c r="D36" s="1"/>
  <c r="W36" s="1"/>
  <c r="C29"/>
  <c r="C36" s="1"/>
  <c r="V28"/>
  <c r="W28" s="1"/>
  <c r="V27"/>
  <c r="W27" s="1"/>
  <c r="V26"/>
  <c r="W26" s="1"/>
  <c r="V25"/>
  <c r="W25" s="1"/>
  <c r="V24"/>
  <c r="W24" s="1"/>
  <c r="V23"/>
  <c r="W23" s="1"/>
  <c r="V22"/>
  <c r="W22" s="1"/>
  <c r="V21"/>
  <c r="W21" s="1"/>
  <c r="V20"/>
  <c r="W20" s="1"/>
  <c r="V19"/>
  <c r="W19" s="1"/>
  <c r="V18"/>
  <c r="W18" s="1"/>
  <c r="V17"/>
  <c r="W17" s="1"/>
  <c r="V16"/>
  <c r="W16" s="1"/>
  <c r="V15"/>
  <c r="W15" s="1"/>
  <c r="V14"/>
  <c r="W14" s="1"/>
  <c r="V13"/>
  <c r="W13" s="1"/>
  <c r="V12"/>
  <c r="W12" s="1"/>
  <c r="V11"/>
  <c r="W11" s="1"/>
  <c r="V10"/>
  <c r="W10" s="1"/>
  <c r="V9"/>
  <c r="W9" s="1"/>
  <c r="V8"/>
  <c r="W8" s="1"/>
  <c r="V7"/>
  <c r="W7" s="1"/>
  <c r="V6"/>
  <c r="W6" s="1"/>
  <c r="D31" i="13" l="1"/>
  <c r="E31"/>
  <c r="F31"/>
  <c r="G31"/>
  <c r="H31"/>
  <c r="I31"/>
  <c r="J31"/>
  <c r="K31"/>
  <c r="L31"/>
  <c r="M31"/>
  <c r="N31"/>
  <c r="O31"/>
  <c r="P31"/>
  <c r="Q31"/>
  <c r="R31"/>
  <c r="S31"/>
  <c r="W28"/>
  <c r="D35"/>
  <c r="E35"/>
  <c r="V35" s="1"/>
  <c r="V29"/>
  <c r="V6"/>
  <c r="W6"/>
  <c r="W7"/>
  <c r="V8"/>
  <c r="W8"/>
  <c r="V9"/>
  <c r="W9"/>
  <c r="W10"/>
  <c r="W11"/>
  <c r="W12"/>
  <c r="W13"/>
  <c r="W14"/>
  <c r="W15"/>
  <c r="W16"/>
  <c r="V17"/>
  <c r="W17"/>
  <c r="W18"/>
  <c r="W19"/>
  <c r="W20"/>
  <c r="W21"/>
  <c r="W22"/>
  <c r="W23"/>
  <c r="V24"/>
  <c r="W24"/>
  <c r="W25"/>
  <c r="W26"/>
  <c r="W27"/>
  <c r="C30"/>
  <c r="C35" s="1"/>
  <c r="C31"/>
  <c r="W30" s="1"/>
  <c r="C32"/>
  <c r="C33"/>
  <c r="W32" s="1"/>
  <c r="V29" i="17"/>
  <c r="W29"/>
  <c r="V33"/>
  <c r="W33"/>
  <c r="C35"/>
  <c r="D35"/>
  <c r="E35"/>
  <c r="F35"/>
  <c r="G35"/>
  <c r="H35"/>
  <c r="I35"/>
  <c r="J35"/>
  <c r="K35"/>
  <c r="L35"/>
  <c r="M35"/>
  <c r="N35"/>
  <c r="O35"/>
  <c r="P35"/>
  <c r="Q35"/>
  <c r="R35"/>
  <c r="S35"/>
  <c r="S38" i="12"/>
  <c r="S39" s="1"/>
  <c r="R38"/>
  <c r="R39" s="1"/>
  <c r="Q38"/>
  <c r="Q39" s="1"/>
  <c r="P38"/>
  <c r="P39" s="1"/>
  <c r="O38"/>
  <c r="O39" s="1"/>
  <c r="N38"/>
  <c r="N39" s="1"/>
  <c r="M38"/>
  <c r="M39" s="1"/>
  <c r="L38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D38"/>
  <c r="D39" s="1"/>
  <c r="C38"/>
  <c r="C39" l="1"/>
  <c r="W29" i="13"/>
  <c r="W35"/>
  <c r="V35" i="17"/>
  <c r="W35"/>
  <c r="S37" i="12"/>
  <c r="R37"/>
  <c r="Q37"/>
  <c r="P37"/>
  <c r="O37"/>
  <c r="N37"/>
  <c r="M37"/>
  <c r="L37"/>
  <c r="K37"/>
  <c r="J37"/>
  <c r="I37"/>
  <c r="H37"/>
  <c r="G37"/>
  <c r="F37"/>
  <c r="E37"/>
  <c r="D37"/>
  <c r="C37"/>
  <c r="S33"/>
  <c r="R33"/>
  <c r="Q33"/>
  <c r="P33"/>
  <c r="O33"/>
  <c r="N33"/>
  <c r="M33"/>
  <c r="L33"/>
  <c r="K33"/>
  <c r="J33"/>
  <c r="I33"/>
  <c r="H33"/>
  <c r="G33"/>
  <c r="F33"/>
  <c r="E33"/>
  <c r="V33" s="1"/>
  <c r="D33"/>
  <c r="C33"/>
  <c r="S32" l="1"/>
  <c r="R32"/>
  <c r="Q32"/>
  <c r="P32"/>
  <c r="O32"/>
  <c r="N32"/>
  <c r="M32"/>
  <c r="L32"/>
  <c r="K32"/>
  <c r="J32"/>
  <c r="I32"/>
  <c r="H32"/>
  <c r="G32"/>
  <c r="F32"/>
  <c r="E32"/>
  <c r="D32"/>
  <c r="C32"/>
  <c r="S31"/>
  <c r="R31"/>
  <c r="Q31"/>
  <c r="P31"/>
  <c r="O31"/>
  <c r="N31"/>
  <c r="M31"/>
  <c r="L31"/>
  <c r="K31"/>
  <c r="J31"/>
  <c r="I31"/>
  <c r="H31"/>
  <c r="G31"/>
  <c r="F31"/>
  <c r="E31"/>
  <c r="V31" s="1"/>
  <c r="D31"/>
  <c r="C31"/>
  <c r="S30"/>
  <c r="R30"/>
  <c r="Q30"/>
  <c r="P30"/>
  <c r="O30"/>
  <c r="N30"/>
  <c r="M30"/>
  <c r="L30"/>
  <c r="K30"/>
  <c r="J30"/>
  <c r="I30"/>
  <c r="H30"/>
  <c r="G30"/>
  <c r="F30"/>
  <c r="E30"/>
  <c r="D30"/>
  <c r="C30"/>
  <c r="W31" l="1"/>
  <c r="S29"/>
  <c r="S35" s="1"/>
  <c r="R29"/>
  <c r="R35" s="1"/>
  <c r="Q29"/>
  <c r="Q35" s="1"/>
  <c r="P29"/>
  <c r="P35" s="1"/>
  <c r="O29"/>
  <c r="O35" s="1"/>
  <c r="N29"/>
  <c r="N35" s="1"/>
  <c r="M29"/>
  <c r="M35" s="1"/>
  <c r="L29"/>
  <c r="L35" s="1"/>
  <c r="K29"/>
  <c r="K35" s="1"/>
  <c r="J29"/>
  <c r="J35" s="1"/>
  <c r="I29"/>
  <c r="I35" s="1"/>
  <c r="H29"/>
  <c r="H35" s="1"/>
  <c r="G29"/>
  <c r="G35" s="1"/>
  <c r="F29"/>
  <c r="F35" s="1"/>
  <c r="E29"/>
  <c r="D29"/>
  <c r="D35" s="1"/>
  <c r="C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S38" i="11"/>
  <c r="R38"/>
  <c r="Q38"/>
  <c r="P38"/>
  <c r="O38"/>
  <c r="N38"/>
  <c r="M38"/>
  <c r="L38"/>
  <c r="K38"/>
  <c r="J38"/>
  <c r="I38"/>
  <c r="H38"/>
  <c r="G38"/>
  <c r="F38"/>
  <c r="E38"/>
  <c r="D38"/>
  <c r="C38"/>
  <c r="S33"/>
  <c r="R33"/>
  <c r="Q33"/>
  <c r="P33"/>
  <c r="O33"/>
  <c r="N33"/>
  <c r="M33"/>
  <c r="L33"/>
  <c r="K33"/>
  <c r="J33"/>
  <c r="I33"/>
  <c r="H33"/>
  <c r="G33"/>
  <c r="F33"/>
  <c r="E33"/>
  <c r="V33" s="1"/>
  <c r="D33"/>
  <c r="W33" s="1"/>
  <c r="C33"/>
  <c r="S32"/>
  <c r="R32"/>
  <c r="Q32"/>
  <c r="P32"/>
  <c r="O32"/>
  <c r="N32"/>
  <c r="M32"/>
  <c r="L32"/>
  <c r="K32"/>
  <c r="J32"/>
  <c r="I32"/>
  <c r="H32"/>
  <c r="G32"/>
  <c r="F32"/>
  <c r="E32"/>
  <c r="V32" s="1"/>
  <c r="D32"/>
  <c r="C32"/>
  <c r="S31"/>
  <c r="R31"/>
  <c r="Q31"/>
  <c r="P31"/>
  <c r="O31"/>
  <c r="N31"/>
  <c r="M31"/>
  <c r="L31"/>
  <c r="K31"/>
  <c r="J31"/>
  <c r="I31"/>
  <c r="H31"/>
  <c r="G31"/>
  <c r="F31"/>
  <c r="E31"/>
  <c r="D31"/>
  <c r="C31"/>
  <c r="S30"/>
  <c r="R30"/>
  <c r="Q30"/>
  <c r="P30"/>
  <c r="O30"/>
  <c r="N30"/>
  <c r="M30"/>
  <c r="L30"/>
  <c r="K30"/>
  <c r="J30"/>
  <c r="I30"/>
  <c r="H30"/>
  <c r="G30"/>
  <c r="F30"/>
  <c r="E30"/>
  <c r="V30" s="1"/>
  <c r="D30"/>
  <c r="C30"/>
  <c r="S29"/>
  <c r="S35" s="1"/>
  <c r="R29"/>
  <c r="R35" s="1"/>
  <c r="Q29"/>
  <c r="Q35" s="1"/>
  <c r="P29"/>
  <c r="P35" s="1"/>
  <c r="O29"/>
  <c r="O35" s="1"/>
  <c r="N29"/>
  <c r="N35" s="1"/>
  <c r="M29"/>
  <c r="M35" s="1"/>
  <c r="L29"/>
  <c r="L35" s="1"/>
  <c r="K29"/>
  <c r="K35" s="1"/>
  <c r="J29"/>
  <c r="J35" s="1"/>
  <c r="I29"/>
  <c r="I35" s="1"/>
  <c r="H29"/>
  <c r="H35" s="1"/>
  <c r="G29"/>
  <c r="G35" s="1"/>
  <c r="F29"/>
  <c r="F35" s="1"/>
  <c r="E29"/>
  <c r="E35" s="1"/>
  <c r="V35" s="1"/>
  <c r="D29"/>
  <c r="D35" s="1"/>
  <c r="W35" s="1"/>
  <c r="C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W28" i="12" l="1"/>
  <c r="C35"/>
  <c r="E35"/>
  <c r="V35" s="1"/>
  <c r="V29"/>
  <c r="W35"/>
  <c r="W29"/>
  <c r="W28" i="11"/>
  <c r="V29"/>
  <c r="W29"/>
  <c r="W30"/>
  <c r="W32"/>
  <c r="C35"/>
  <c r="S38" i="10"/>
  <c r="S39" s="1"/>
  <c r="R38"/>
  <c r="R39" s="1"/>
  <c r="Q38"/>
  <c r="Q39" s="1"/>
  <c r="P38"/>
  <c r="P39" s="1"/>
  <c r="O38"/>
  <c r="O39" s="1"/>
  <c r="N38"/>
  <c r="N39" s="1"/>
  <c r="M38"/>
  <c r="M39" s="1"/>
  <c r="L38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D38"/>
  <c r="D39" s="1"/>
  <c r="C38"/>
  <c r="S33"/>
  <c r="R33"/>
  <c r="Q33"/>
  <c r="P33"/>
  <c r="O33"/>
  <c r="N33"/>
  <c r="M33"/>
  <c r="L33"/>
  <c r="K33"/>
  <c r="J33"/>
  <c r="I33"/>
  <c r="H33"/>
  <c r="G33"/>
  <c r="F33"/>
  <c r="E33"/>
  <c r="V33" s="1"/>
  <c r="D33"/>
  <c r="C33"/>
  <c r="C39" l="1"/>
  <c r="S32"/>
  <c r="R32"/>
  <c r="Q32"/>
  <c r="P32"/>
  <c r="O32"/>
  <c r="N32"/>
  <c r="M32"/>
  <c r="L32"/>
  <c r="K32"/>
  <c r="J32"/>
  <c r="I32"/>
  <c r="H32"/>
  <c r="G32"/>
  <c r="F32"/>
  <c r="E32"/>
  <c r="D32"/>
  <c r="C32"/>
  <c r="S31"/>
  <c r="R31"/>
  <c r="Q31"/>
  <c r="P31"/>
  <c r="O31"/>
  <c r="N31"/>
  <c r="M31"/>
  <c r="L31"/>
  <c r="K31"/>
  <c r="J31"/>
  <c r="I31"/>
  <c r="H31"/>
  <c r="G31"/>
  <c r="F31"/>
  <c r="E31"/>
  <c r="V31" s="1"/>
  <c r="D31"/>
  <c r="C31"/>
  <c r="S30"/>
  <c r="R30"/>
  <c r="Q30"/>
  <c r="P30"/>
  <c r="O30"/>
  <c r="N30"/>
  <c r="M30"/>
  <c r="L30"/>
  <c r="K30"/>
  <c r="J30"/>
  <c r="I30"/>
  <c r="H30"/>
  <c r="G30"/>
  <c r="F30"/>
  <c r="E30"/>
  <c r="D30"/>
  <c r="C30"/>
  <c r="S29"/>
  <c r="S35" s="1"/>
  <c r="R29"/>
  <c r="R35" s="1"/>
  <c r="Q29"/>
  <c r="Q35" s="1"/>
  <c r="P29"/>
  <c r="P35" s="1"/>
  <c r="O29"/>
  <c r="O35" s="1"/>
  <c r="N29"/>
  <c r="N35" s="1"/>
  <c r="M29"/>
  <c r="M35" s="1"/>
  <c r="L29"/>
  <c r="L35" s="1"/>
  <c r="K29"/>
  <c r="K35" s="1"/>
  <c r="J29"/>
  <c r="J35" s="1"/>
  <c r="I29"/>
  <c r="I35" s="1"/>
  <c r="H29"/>
  <c r="H35" s="1"/>
  <c r="G29"/>
  <c r="G35" s="1"/>
  <c r="F29"/>
  <c r="F35" s="1"/>
  <c r="E29"/>
  <c r="E35" s="1"/>
  <c r="V35" s="1"/>
  <c r="D29"/>
  <c r="D35" s="1"/>
  <c r="C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W28" l="1"/>
  <c r="C35"/>
  <c r="V29"/>
  <c r="W29"/>
  <c r="W31"/>
  <c r="S38" i="9"/>
  <c r="S39" s="1"/>
  <c r="R38"/>
  <c r="R39" s="1"/>
  <c r="Q38"/>
  <c r="Q39" s="1"/>
  <c r="P38"/>
  <c r="P39" s="1"/>
  <c r="O38"/>
  <c r="O39" s="1"/>
  <c r="N38"/>
  <c r="N39" s="1"/>
  <c r="M38"/>
  <c r="M39" s="1"/>
  <c r="L38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D38"/>
  <c r="D39" s="1"/>
  <c r="C38"/>
  <c r="S33"/>
  <c r="R33"/>
  <c r="Q33"/>
  <c r="P33"/>
  <c r="O33"/>
  <c r="N33"/>
  <c r="M33"/>
  <c r="L33"/>
  <c r="K33"/>
  <c r="J33"/>
  <c r="I33"/>
  <c r="H33"/>
  <c r="G33"/>
  <c r="F33"/>
  <c r="E33"/>
  <c r="V33" s="1"/>
  <c r="D33"/>
  <c r="W33" s="1"/>
  <c r="C33"/>
  <c r="C39" l="1"/>
  <c r="S32"/>
  <c r="R32"/>
  <c r="Q32"/>
  <c r="P32"/>
  <c r="O32"/>
  <c r="N32"/>
  <c r="M32"/>
  <c r="L32"/>
  <c r="K32"/>
  <c r="J32"/>
  <c r="I32"/>
  <c r="H32"/>
  <c r="G32"/>
  <c r="F32"/>
  <c r="E32"/>
  <c r="V32" s="1"/>
  <c r="D32"/>
  <c r="W32" s="1"/>
  <c r="C32"/>
  <c r="S31"/>
  <c r="R31"/>
  <c r="Q31"/>
  <c r="P31"/>
  <c r="O31"/>
  <c r="N31"/>
  <c r="M31"/>
  <c r="L31"/>
  <c r="K31"/>
  <c r="J31"/>
  <c r="I31"/>
  <c r="H31"/>
  <c r="G31"/>
  <c r="F31"/>
  <c r="E31"/>
  <c r="D31"/>
  <c r="C31"/>
  <c r="S30"/>
  <c r="R30"/>
  <c r="Q30"/>
  <c r="P30"/>
  <c r="O30"/>
  <c r="N30"/>
  <c r="M30"/>
  <c r="L30"/>
  <c r="K30"/>
  <c r="J30"/>
  <c r="I30"/>
  <c r="H30"/>
  <c r="G30"/>
  <c r="F30"/>
  <c r="E30"/>
  <c r="V30" s="1"/>
  <c r="D30"/>
  <c r="C30"/>
  <c r="S29"/>
  <c r="S35" s="1"/>
  <c r="R29"/>
  <c r="R35" s="1"/>
  <c r="Q29"/>
  <c r="Q35" s="1"/>
  <c r="P29"/>
  <c r="P35" s="1"/>
  <c r="O29"/>
  <c r="O35" s="1"/>
  <c r="N29"/>
  <c r="N35" s="1"/>
  <c r="M29"/>
  <c r="M35" s="1"/>
  <c r="L29"/>
  <c r="L35" s="1"/>
  <c r="K29"/>
  <c r="K35" s="1"/>
  <c r="J29"/>
  <c r="J35" s="1"/>
  <c r="I29"/>
  <c r="I35" s="1"/>
  <c r="H29"/>
  <c r="H35" s="1"/>
  <c r="G29"/>
  <c r="G35" s="1"/>
  <c r="F29"/>
  <c r="F35" s="1"/>
  <c r="E29"/>
  <c r="E35" s="1"/>
  <c r="V35" s="1"/>
  <c r="D29"/>
  <c r="D35" s="1"/>
  <c r="C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S38" i="8"/>
  <c r="S39" s="1"/>
  <c r="R38"/>
  <c r="R39" s="1"/>
  <c r="Q38"/>
  <c r="Q39" s="1"/>
  <c r="P38"/>
  <c r="P39" s="1"/>
  <c r="O38"/>
  <c r="O39" s="1"/>
  <c r="N38"/>
  <c r="N39" s="1"/>
  <c r="M38"/>
  <c r="M39" s="1"/>
  <c r="L38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D38"/>
  <c r="D39" s="1"/>
  <c r="C38"/>
  <c r="S33"/>
  <c r="R33"/>
  <c r="Q33"/>
  <c r="P33"/>
  <c r="O33"/>
  <c r="N33"/>
  <c r="M33"/>
  <c r="L33"/>
  <c r="K33"/>
  <c r="J33"/>
  <c r="I33"/>
  <c r="H33"/>
  <c r="G33"/>
  <c r="F33"/>
  <c r="E33"/>
  <c r="V33" s="1"/>
  <c r="D33"/>
  <c r="C33"/>
  <c r="C39" l="1"/>
  <c r="W28" i="9"/>
  <c r="C35"/>
  <c r="V29"/>
  <c r="W29"/>
  <c r="W30"/>
  <c r="S32" i="8"/>
  <c r="R32"/>
  <c r="Q32"/>
  <c r="P32"/>
  <c r="O32"/>
  <c r="N32"/>
  <c r="M32"/>
  <c r="L32"/>
  <c r="K32"/>
  <c r="J32"/>
  <c r="I32"/>
  <c r="H32"/>
  <c r="G32"/>
  <c r="F32"/>
  <c r="E32"/>
  <c r="D32"/>
  <c r="C32"/>
  <c r="S31"/>
  <c r="R31"/>
  <c r="Q31"/>
  <c r="P31"/>
  <c r="O31"/>
  <c r="N31"/>
  <c r="M31"/>
  <c r="L31"/>
  <c r="K31"/>
  <c r="J31"/>
  <c r="I31"/>
  <c r="H31"/>
  <c r="G31"/>
  <c r="F31"/>
  <c r="E31"/>
  <c r="V31" s="1"/>
  <c r="D31"/>
  <c r="C31"/>
  <c r="S30"/>
  <c r="R30"/>
  <c r="Q30"/>
  <c r="P30"/>
  <c r="O30"/>
  <c r="N30"/>
  <c r="M30"/>
  <c r="L30"/>
  <c r="K30"/>
  <c r="J30"/>
  <c r="I30"/>
  <c r="H30"/>
  <c r="G30"/>
  <c r="F30"/>
  <c r="E30"/>
  <c r="D30"/>
  <c r="C30"/>
  <c r="S29"/>
  <c r="S35" s="1"/>
  <c r="R29"/>
  <c r="R35" s="1"/>
  <c r="Q29"/>
  <c r="Q35" s="1"/>
  <c r="P29"/>
  <c r="P35" s="1"/>
  <c r="O29"/>
  <c r="O35" s="1"/>
  <c r="N29"/>
  <c r="N35" s="1"/>
  <c r="M29"/>
  <c r="M35" s="1"/>
  <c r="L29"/>
  <c r="L35" s="1"/>
  <c r="K29"/>
  <c r="K35" s="1"/>
  <c r="J29"/>
  <c r="J35" s="1"/>
  <c r="I29"/>
  <c r="I35" s="1"/>
  <c r="H29"/>
  <c r="H35" s="1"/>
  <c r="G29"/>
  <c r="G35" s="1"/>
  <c r="F29"/>
  <c r="F35" s="1"/>
  <c r="E29"/>
  <c r="E35" s="1"/>
  <c r="V35" s="1"/>
  <c r="D29"/>
  <c r="D35" s="1"/>
  <c r="C29"/>
  <c r="C35" s="1"/>
  <c r="V28"/>
  <c r="W28" s="1"/>
  <c r="V27"/>
  <c r="W27" s="1"/>
  <c r="V26"/>
  <c r="W26" s="1"/>
  <c r="V25"/>
  <c r="W25" s="1"/>
  <c r="V24"/>
  <c r="W24" s="1"/>
  <c r="V23"/>
  <c r="W23" s="1"/>
  <c r="V22"/>
  <c r="W22" s="1"/>
  <c r="V21"/>
  <c r="W21" s="1"/>
  <c r="V20"/>
  <c r="W20" s="1"/>
  <c r="V19"/>
  <c r="W19" s="1"/>
  <c r="V18"/>
  <c r="W18" s="1"/>
  <c r="V17"/>
  <c r="W17" s="1"/>
  <c r="V16"/>
  <c r="W16" s="1"/>
  <c r="V15"/>
  <c r="W15" s="1"/>
  <c r="V14"/>
  <c r="W14" s="1"/>
  <c r="V13"/>
  <c r="W13" s="1"/>
  <c r="V12"/>
  <c r="W12" s="1"/>
  <c r="V11"/>
  <c r="W11" s="1"/>
  <c r="V10"/>
  <c r="W10" s="1"/>
  <c r="V9"/>
  <c r="V8"/>
  <c r="V7"/>
  <c r="V6"/>
  <c r="V33" i="7"/>
  <c r="W33"/>
  <c r="V32"/>
  <c r="V30"/>
  <c r="V35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W6" s="1"/>
  <c r="V29" i="8" l="1"/>
  <c r="W29"/>
  <c r="W31"/>
  <c r="W28" i="7"/>
  <c r="V29"/>
  <c r="W29"/>
  <c r="W30"/>
  <c r="W32"/>
  <c r="S28" i="15"/>
  <c r="R28"/>
  <c r="Q28"/>
  <c r="P28"/>
  <c r="O28"/>
  <c r="N28"/>
  <c r="M28"/>
  <c r="L28"/>
  <c r="K28"/>
  <c r="J28"/>
  <c r="I28"/>
  <c r="H28"/>
  <c r="G28"/>
  <c r="F28"/>
  <c r="E28"/>
  <c r="V28" s="1"/>
  <c r="D28"/>
  <c r="C28"/>
  <c r="S27"/>
  <c r="R27"/>
  <c r="Q27"/>
  <c r="P27"/>
  <c r="O27"/>
  <c r="N27"/>
  <c r="M27"/>
  <c r="L27"/>
  <c r="K27"/>
  <c r="J27"/>
  <c r="I27"/>
  <c r="H27"/>
  <c r="G27"/>
  <c r="F27"/>
  <c r="E27"/>
  <c r="V27" s="1"/>
  <c r="D27"/>
  <c r="C27"/>
  <c r="S26"/>
  <c r="R26"/>
  <c r="Q26"/>
  <c r="P26"/>
  <c r="O26"/>
  <c r="N26"/>
  <c r="M26"/>
  <c r="L26"/>
  <c r="K26"/>
  <c r="J26"/>
  <c r="I26"/>
  <c r="H26"/>
  <c r="G26"/>
  <c r="F26"/>
  <c r="E26"/>
  <c r="V26" s="1"/>
  <c r="D26"/>
  <c r="C26"/>
  <c r="S25"/>
  <c r="R25"/>
  <c r="Q25"/>
  <c r="P25"/>
  <c r="O25"/>
  <c r="N25"/>
  <c r="M25"/>
  <c r="L25"/>
  <c r="K25"/>
  <c r="J25"/>
  <c r="I25"/>
  <c r="H25"/>
  <c r="G25"/>
  <c r="F25"/>
  <c r="E25"/>
  <c r="V25" s="1"/>
  <c r="D25"/>
  <c r="C25"/>
  <c r="S24"/>
  <c r="S30" s="1"/>
  <c r="R24"/>
  <c r="R30" s="1"/>
  <c r="Q24"/>
  <c r="Q30" s="1"/>
  <c r="P24"/>
  <c r="P30" s="1"/>
  <c r="O24"/>
  <c r="O30" s="1"/>
  <c r="N24"/>
  <c r="N30" s="1"/>
  <c r="M24"/>
  <c r="M30" s="1"/>
  <c r="L24"/>
  <c r="L30" s="1"/>
  <c r="K24"/>
  <c r="K30" s="1"/>
  <c r="J24"/>
  <c r="J30" s="1"/>
  <c r="I24"/>
  <c r="I30" s="1"/>
  <c r="H24"/>
  <c r="H30" s="1"/>
  <c r="G24"/>
  <c r="G30" s="1"/>
  <c r="F24"/>
  <c r="F30" s="1"/>
  <c r="E24"/>
  <c r="E30" s="1"/>
  <c r="D24"/>
  <c r="D30" s="1"/>
  <c r="C24"/>
  <c r="S23"/>
  <c r="R23"/>
  <c r="Q23"/>
  <c r="P23"/>
  <c r="O23"/>
  <c r="N23"/>
  <c r="M23"/>
  <c r="L23"/>
  <c r="K23"/>
  <c r="J23"/>
  <c r="I23"/>
  <c r="H23"/>
  <c r="G23"/>
  <c r="F23"/>
  <c r="E23"/>
  <c r="V23" s="1"/>
  <c r="D23"/>
  <c r="C23"/>
  <c r="S22"/>
  <c r="R22"/>
  <c r="Q22"/>
  <c r="P22"/>
  <c r="O22"/>
  <c r="N22"/>
  <c r="M22"/>
  <c r="L22"/>
  <c r="K22"/>
  <c r="J22"/>
  <c r="I22"/>
  <c r="H22"/>
  <c r="G22"/>
  <c r="F22"/>
  <c r="E22"/>
  <c r="V22" s="1"/>
  <c r="D22"/>
  <c r="C22"/>
  <c r="S21"/>
  <c r="R21"/>
  <c r="Q21"/>
  <c r="P21"/>
  <c r="O21"/>
  <c r="N21"/>
  <c r="M21"/>
  <c r="L21"/>
  <c r="K21"/>
  <c r="J21"/>
  <c r="I21"/>
  <c r="H21"/>
  <c r="G21"/>
  <c r="F21"/>
  <c r="E21"/>
  <c r="V21" s="1"/>
  <c r="D21"/>
  <c r="C21"/>
  <c r="S20"/>
  <c r="R20"/>
  <c r="Q20"/>
  <c r="P20"/>
  <c r="O20"/>
  <c r="N20"/>
  <c r="M20"/>
  <c r="L20"/>
  <c r="K20"/>
  <c r="J20"/>
  <c r="I20"/>
  <c r="H20"/>
  <c r="G20"/>
  <c r="F20"/>
  <c r="E20"/>
  <c r="V20" s="1"/>
  <c r="D20"/>
  <c r="C20"/>
  <c r="S19"/>
  <c r="R19"/>
  <c r="Q19"/>
  <c r="P19"/>
  <c r="O19"/>
  <c r="N19"/>
  <c r="M19"/>
  <c r="L19"/>
  <c r="K19"/>
  <c r="J19"/>
  <c r="I19"/>
  <c r="H19"/>
  <c r="G19"/>
  <c r="F19"/>
  <c r="E19"/>
  <c r="V19" s="1"/>
  <c r="D19"/>
  <c r="C19"/>
  <c r="S18"/>
  <c r="S38" s="1"/>
  <c r="R18"/>
  <c r="R38" s="1"/>
  <c r="Q18"/>
  <c r="Q38" s="1"/>
  <c r="P18"/>
  <c r="P38" s="1"/>
  <c r="O18"/>
  <c r="O38" s="1"/>
  <c r="N18"/>
  <c r="N38" s="1"/>
  <c r="M18"/>
  <c r="M38" s="1"/>
  <c r="L18"/>
  <c r="L38" s="1"/>
  <c r="K18"/>
  <c r="K38" s="1"/>
  <c r="J18"/>
  <c r="J38" s="1"/>
  <c r="I18"/>
  <c r="I38" s="1"/>
  <c r="H18"/>
  <c r="H38" s="1"/>
  <c r="G18"/>
  <c r="G38" s="1"/>
  <c r="F18"/>
  <c r="F38" s="1"/>
  <c r="E18"/>
  <c r="E38" s="1"/>
  <c r="D18"/>
  <c r="D38" s="1"/>
  <c r="C18"/>
  <c r="S17"/>
  <c r="R17"/>
  <c r="Q17"/>
  <c r="P17"/>
  <c r="O17"/>
  <c r="N17"/>
  <c r="M17"/>
  <c r="L17"/>
  <c r="K17"/>
  <c r="J17"/>
  <c r="I17"/>
  <c r="H17"/>
  <c r="G17"/>
  <c r="F17"/>
  <c r="E17"/>
  <c r="D17"/>
  <c r="C17"/>
  <c r="S16"/>
  <c r="R16"/>
  <c r="Q16"/>
  <c r="P16"/>
  <c r="O16"/>
  <c r="N16"/>
  <c r="M16"/>
  <c r="L16"/>
  <c r="K16"/>
  <c r="J16"/>
  <c r="I16"/>
  <c r="H16"/>
  <c r="G16"/>
  <c r="F16"/>
  <c r="E16"/>
  <c r="V16" s="1"/>
  <c r="D16"/>
  <c r="C16"/>
  <c r="S15"/>
  <c r="R15"/>
  <c r="Q15"/>
  <c r="P15"/>
  <c r="O15"/>
  <c r="N15"/>
  <c r="M15"/>
  <c r="L15"/>
  <c r="K15"/>
  <c r="J15"/>
  <c r="I15"/>
  <c r="H15"/>
  <c r="G15"/>
  <c r="F15"/>
  <c r="E15"/>
  <c r="V15" s="1"/>
  <c r="D15"/>
  <c r="C15"/>
  <c r="S14"/>
  <c r="R14"/>
  <c r="Q14"/>
  <c r="P14"/>
  <c r="O14"/>
  <c r="N14"/>
  <c r="M14"/>
  <c r="L14"/>
  <c r="K14"/>
  <c r="J14"/>
  <c r="I14"/>
  <c r="H14"/>
  <c r="G14"/>
  <c r="F14"/>
  <c r="E14"/>
  <c r="V14" s="1"/>
  <c r="D14"/>
  <c r="C14"/>
  <c r="S13"/>
  <c r="R13"/>
  <c r="Q13"/>
  <c r="P13"/>
  <c r="O13"/>
  <c r="N13"/>
  <c r="M13"/>
  <c r="L13"/>
  <c r="K13"/>
  <c r="J13"/>
  <c r="I13"/>
  <c r="H13"/>
  <c r="G13"/>
  <c r="F13"/>
  <c r="E13"/>
  <c r="V13" s="1"/>
  <c r="D13"/>
  <c r="C13"/>
  <c r="S12"/>
  <c r="R12"/>
  <c r="Q12"/>
  <c r="P12"/>
  <c r="O12"/>
  <c r="N12"/>
  <c r="M12"/>
  <c r="L12"/>
  <c r="K12"/>
  <c r="J12"/>
  <c r="I12"/>
  <c r="H12"/>
  <c r="G12"/>
  <c r="F12"/>
  <c r="E12"/>
  <c r="V12" s="1"/>
  <c r="D12"/>
  <c r="C12"/>
  <c r="S11"/>
  <c r="R11"/>
  <c r="Q11"/>
  <c r="P11"/>
  <c r="O11"/>
  <c r="N11"/>
  <c r="M11"/>
  <c r="L11"/>
  <c r="K11"/>
  <c r="J11"/>
  <c r="I11"/>
  <c r="H11"/>
  <c r="G11"/>
  <c r="F11"/>
  <c r="E11"/>
  <c r="V11" s="1"/>
  <c r="D11"/>
  <c r="C11"/>
  <c r="S10"/>
  <c r="R10"/>
  <c r="Q10"/>
  <c r="P10"/>
  <c r="O10"/>
  <c r="N10"/>
  <c r="M10"/>
  <c r="L10"/>
  <c r="K10"/>
  <c r="J10"/>
  <c r="I10"/>
  <c r="H10"/>
  <c r="G10"/>
  <c r="F10"/>
  <c r="E10"/>
  <c r="V10" s="1"/>
  <c r="D10"/>
  <c r="C10"/>
  <c r="S9"/>
  <c r="S33" s="1"/>
  <c r="R9"/>
  <c r="R33" s="1"/>
  <c r="Q9"/>
  <c r="Q33" s="1"/>
  <c r="P9"/>
  <c r="P33" s="1"/>
  <c r="O9"/>
  <c r="O33" s="1"/>
  <c r="N9"/>
  <c r="N33" s="1"/>
  <c r="M9"/>
  <c r="M33" s="1"/>
  <c r="L9"/>
  <c r="L33" s="1"/>
  <c r="K9"/>
  <c r="K33" s="1"/>
  <c r="J9"/>
  <c r="J33" s="1"/>
  <c r="I9"/>
  <c r="I33" s="1"/>
  <c r="H9"/>
  <c r="H33" s="1"/>
  <c r="G9"/>
  <c r="G33" s="1"/>
  <c r="F9"/>
  <c r="F33" s="1"/>
  <c r="E9"/>
  <c r="E33" s="1"/>
  <c r="V33" s="1"/>
  <c r="D9"/>
  <c r="D33" s="1"/>
  <c r="W33" s="1"/>
  <c r="C9"/>
  <c r="S8"/>
  <c r="S32" s="1"/>
  <c r="R8"/>
  <c r="R32" s="1"/>
  <c r="Q8"/>
  <c r="Q32" s="1"/>
  <c r="P8"/>
  <c r="P32" s="1"/>
  <c r="O8"/>
  <c r="O32" s="1"/>
  <c r="N8"/>
  <c r="N32" s="1"/>
  <c r="M8"/>
  <c r="M32" s="1"/>
  <c r="L8"/>
  <c r="L32" s="1"/>
  <c r="K8"/>
  <c r="K32" s="1"/>
  <c r="J8"/>
  <c r="J32" s="1"/>
  <c r="I8"/>
  <c r="I32" s="1"/>
  <c r="H8"/>
  <c r="H32" s="1"/>
  <c r="G8"/>
  <c r="G32" s="1"/>
  <c r="F8"/>
  <c r="F32" s="1"/>
  <c r="E8"/>
  <c r="E32" s="1"/>
  <c r="D8"/>
  <c r="D32" s="1"/>
  <c r="C8"/>
  <c r="S7"/>
  <c r="R7"/>
  <c r="Q7"/>
  <c r="P7"/>
  <c r="O7"/>
  <c r="N7"/>
  <c r="M7"/>
  <c r="L7"/>
  <c r="K7"/>
  <c r="J7"/>
  <c r="I7"/>
  <c r="H7"/>
  <c r="G7"/>
  <c r="F7"/>
  <c r="E7"/>
  <c r="V7" s="1"/>
  <c r="D7"/>
  <c r="C7"/>
  <c r="S6"/>
  <c r="S29" s="1"/>
  <c r="S35" s="1"/>
  <c r="R6"/>
  <c r="R29" s="1"/>
  <c r="R35" s="1"/>
  <c r="Q6"/>
  <c r="Q29" s="1"/>
  <c r="Q35" s="1"/>
  <c r="P6"/>
  <c r="P29" s="1"/>
  <c r="P35" s="1"/>
  <c r="O6"/>
  <c r="O29" s="1"/>
  <c r="O35" s="1"/>
  <c r="N6"/>
  <c r="N29" s="1"/>
  <c r="N35" s="1"/>
  <c r="M6"/>
  <c r="M29" s="1"/>
  <c r="M35" s="1"/>
  <c r="L6"/>
  <c r="L29" s="1"/>
  <c r="L35" s="1"/>
  <c r="K6"/>
  <c r="K29" s="1"/>
  <c r="K35" s="1"/>
  <c r="J6"/>
  <c r="J29" s="1"/>
  <c r="J35" s="1"/>
  <c r="I6"/>
  <c r="I29" s="1"/>
  <c r="I35" s="1"/>
  <c r="H6"/>
  <c r="H29" s="1"/>
  <c r="H35" s="1"/>
  <c r="G6"/>
  <c r="G29" s="1"/>
  <c r="G35" s="1"/>
  <c r="F6"/>
  <c r="F29" s="1"/>
  <c r="F35" s="1"/>
  <c r="E6"/>
  <c r="E29" s="1"/>
  <c r="D6"/>
  <c r="D29" s="1"/>
  <c r="C6"/>
  <c r="S38" i="6"/>
  <c r="S39" s="1"/>
  <c r="R38"/>
  <c r="R39" s="1"/>
  <c r="Q38"/>
  <c r="Q39" s="1"/>
  <c r="P38"/>
  <c r="P39" s="1"/>
  <c r="O38"/>
  <c r="O39" s="1"/>
  <c r="N38"/>
  <c r="N39" s="1"/>
  <c r="M38"/>
  <c r="M39" s="1"/>
  <c r="L38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D38"/>
  <c r="D39" s="1"/>
  <c r="C38"/>
  <c r="S33"/>
  <c r="R33"/>
  <c r="Q33"/>
  <c r="P33"/>
  <c r="O33"/>
  <c r="N33"/>
  <c r="M33"/>
  <c r="L33"/>
  <c r="K33"/>
  <c r="J33"/>
  <c r="I33"/>
  <c r="H33"/>
  <c r="G33"/>
  <c r="F33"/>
  <c r="E33"/>
  <c r="V33" s="1"/>
  <c r="D33"/>
  <c r="C33"/>
  <c r="S32"/>
  <c r="R32"/>
  <c r="Q32"/>
  <c r="P32"/>
  <c r="O32"/>
  <c r="N32"/>
  <c r="M32"/>
  <c r="L32"/>
  <c r="K32"/>
  <c r="J32"/>
  <c r="I32"/>
  <c r="H32"/>
  <c r="G32"/>
  <c r="F32"/>
  <c r="E32"/>
  <c r="D32"/>
  <c r="C32"/>
  <c r="S31"/>
  <c r="R31"/>
  <c r="Q31"/>
  <c r="P31"/>
  <c r="O31"/>
  <c r="N31"/>
  <c r="M31"/>
  <c r="L31"/>
  <c r="K31"/>
  <c r="J31"/>
  <c r="I31"/>
  <c r="H31"/>
  <c r="G31"/>
  <c r="F31"/>
  <c r="E31"/>
  <c r="V31" s="1"/>
  <c r="D31"/>
  <c r="C31"/>
  <c r="S30"/>
  <c r="R30"/>
  <c r="Q30"/>
  <c r="P30"/>
  <c r="O30"/>
  <c r="N30"/>
  <c r="M30"/>
  <c r="L30"/>
  <c r="K30"/>
  <c r="J30"/>
  <c r="I30"/>
  <c r="H30"/>
  <c r="G30"/>
  <c r="F30"/>
  <c r="E30"/>
  <c r="D30"/>
  <c r="C30"/>
  <c r="S29"/>
  <c r="S35" s="1"/>
  <c r="R29"/>
  <c r="R35" s="1"/>
  <c r="Q29"/>
  <c r="Q35" s="1"/>
  <c r="P29"/>
  <c r="P35" s="1"/>
  <c r="O29"/>
  <c r="O35" s="1"/>
  <c r="N29"/>
  <c r="N35" s="1"/>
  <c r="M29"/>
  <c r="M35" s="1"/>
  <c r="L29"/>
  <c r="L35" s="1"/>
  <c r="K29"/>
  <c r="K35" s="1"/>
  <c r="J29"/>
  <c r="J35" s="1"/>
  <c r="I29"/>
  <c r="I35" s="1"/>
  <c r="H29"/>
  <c r="H35" s="1"/>
  <c r="G29"/>
  <c r="G35" s="1"/>
  <c r="F29"/>
  <c r="F35" s="1"/>
  <c r="E29"/>
  <c r="E35" s="1"/>
  <c r="V35" s="1"/>
  <c r="D29"/>
  <c r="D35" s="1"/>
  <c r="C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28" i="5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S38" i="4"/>
  <c r="S39" s="1"/>
  <c r="R38"/>
  <c r="R39" s="1"/>
  <c r="Q38"/>
  <c r="Q39" s="1"/>
  <c r="P38"/>
  <c r="P39" s="1"/>
  <c r="O38"/>
  <c r="O39" s="1"/>
  <c r="N38"/>
  <c r="N39" s="1"/>
  <c r="M38"/>
  <c r="M39" s="1"/>
  <c r="L38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D38"/>
  <c r="D39" s="1"/>
  <c r="C38"/>
  <c r="S33"/>
  <c r="R33"/>
  <c r="Q33"/>
  <c r="P33"/>
  <c r="O33"/>
  <c r="N33"/>
  <c r="M33"/>
  <c r="L33"/>
  <c r="K33"/>
  <c r="J33"/>
  <c r="I33"/>
  <c r="H33"/>
  <c r="G33"/>
  <c r="F33"/>
  <c r="E33"/>
  <c r="V33" s="1"/>
  <c r="D33"/>
  <c r="C33"/>
  <c r="S32"/>
  <c r="R32"/>
  <c r="Q32"/>
  <c r="P32"/>
  <c r="O32"/>
  <c r="N32"/>
  <c r="M32"/>
  <c r="L32"/>
  <c r="K32"/>
  <c r="J32"/>
  <c r="I32"/>
  <c r="H32"/>
  <c r="G32"/>
  <c r="F32"/>
  <c r="E32"/>
  <c r="D32"/>
  <c r="C32"/>
  <c r="S31"/>
  <c r="R31"/>
  <c r="Q31"/>
  <c r="P31"/>
  <c r="O31"/>
  <c r="N31"/>
  <c r="M31"/>
  <c r="L31"/>
  <c r="K31"/>
  <c r="J31"/>
  <c r="I31"/>
  <c r="H31"/>
  <c r="G31"/>
  <c r="F31"/>
  <c r="E31"/>
  <c r="V31" s="1"/>
  <c r="D31"/>
  <c r="C31"/>
  <c r="S30"/>
  <c r="R30"/>
  <c r="Q30"/>
  <c r="P30"/>
  <c r="O30"/>
  <c r="N30"/>
  <c r="M30"/>
  <c r="L30"/>
  <c r="K30"/>
  <c r="J30"/>
  <c r="I30"/>
  <c r="H30"/>
  <c r="G30"/>
  <c r="F30"/>
  <c r="E30"/>
  <c r="D30"/>
  <c r="C30"/>
  <c r="S29"/>
  <c r="S35" s="1"/>
  <c r="R29"/>
  <c r="R35" s="1"/>
  <c r="Q29"/>
  <c r="Q35" s="1"/>
  <c r="P29"/>
  <c r="P35" s="1"/>
  <c r="O29"/>
  <c r="O35" s="1"/>
  <c r="N29"/>
  <c r="N35" s="1"/>
  <c r="M29"/>
  <c r="M35" s="1"/>
  <c r="L29"/>
  <c r="L35" s="1"/>
  <c r="K29"/>
  <c r="K35" s="1"/>
  <c r="J29"/>
  <c r="J35" s="1"/>
  <c r="I29"/>
  <c r="I35" s="1"/>
  <c r="H29"/>
  <c r="H35" s="1"/>
  <c r="G29"/>
  <c r="G35" s="1"/>
  <c r="F29"/>
  <c r="F35" s="1"/>
  <c r="E29"/>
  <c r="E35" s="1"/>
  <c r="V35" s="1"/>
  <c r="D29"/>
  <c r="D35" s="1"/>
  <c r="C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S28" i="14"/>
  <c r="R28"/>
  <c r="Q28"/>
  <c r="P28"/>
  <c r="O28"/>
  <c r="N28"/>
  <c r="M28"/>
  <c r="L28"/>
  <c r="K28"/>
  <c r="J28"/>
  <c r="I28"/>
  <c r="H28"/>
  <c r="G28"/>
  <c r="F28"/>
  <c r="E28"/>
  <c r="D28"/>
  <c r="C28"/>
  <c r="S27"/>
  <c r="R27"/>
  <c r="Q27"/>
  <c r="P27"/>
  <c r="O27"/>
  <c r="N27"/>
  <c r="M27"/>
  <c r="L27"/>
  <c r="K27"/>
  <c r="J27"/>
  <c r="I27"/>
  <c r="H27"/>
  <c r="G27"/>
  <c r="F27"/>
  <c r="E27"/>
  <c r="D27"/>
  <c r="C27"/>
  <c r="S26"/>
  <c r="R26"/>
  <c r="Q26"/>
  <c r="P26"/>
  <c r="O26"/>
  <c r="N26"/>
  <c r="M26"/>
  <c r="L26"/>
  <c r="K26"/>
  <c r="J26"/>
  <c r="I26"/>
  <c r="H26"/>
  <c r="G26"/>
  <c r="F26"/>
  <c r="E26"/>
  <c r="D26"/>
  <c r="C26"/>
  <c r="S25"/>
  <c r="R25"/>
  <c r="Q25"/>
  <c r="P25"/>
  <c r="O25"/>
  <c r="N25"/>
  <c r="M25"/>
  <c r="L25"/>
  <c r="K25"/>
  <c r="J25"/>
  <c r="I25"/>
  <c r="H25"/>
  <c r="G25"/>
  <c r="F25"/>
  <c r="E25"/>
  <c r="D25"/>
  <c r="C25"/>
  <c r="S24"/>
  <c r="R24"/>
  <c r="Q24"/>
  <c r="P24"/>
  <c r="O24"/>
  <c r="N24"/>
  <c r="M24"/>
  <c r="L24"/>
  <c r="K24"/>
  <c r="J24"/>
  <c r="I24"/>
  <c r="H24"/>
  <c r="G24"/>
  <c r="F24"/>
  <c r="E24"/>
  <c r="D24"/>
  <c r="C24"/>
  <c r="S23"/>
  <c r="R23"/>
  <c r="Q23"/>
  <c r="P23"/>
  <c r="O23"/>
  <c r="N23"/>
  <c r="M23"/>
  <c r="L23"/>
  <c r="K23"/>
  <c r="J23"/>
  <c r="I23"/>
  <c r="H23"/>
  <c r="G23"/>
  <c r="F23"/>
  <c r="E23"/>
  <c r="D23"/>
  <c r="C23"/>
  <c r="S22"/>
  <c r="R22"/>
  <c r="Q22"/>
  <c r="P22"/>
  <c r="O22"/>
  <c r="N22"/>
  <c r="M22"/>
  <c r="L22"/>
  <c r="K22"/>
  <c r="J22"/>
  <c r="I22"/>
  <c r="H22"/>
  <c r="G22"/>
  <c r="F22"/>
  <c r="E22"/>
  <c r="D22"/>
  <c r="C22"/>
  <c r="S21"/>
  <c r="R21"/>
  <c r="Q21"/>
  <c r="P21"/>
  <c r="O21"/>
  <c r="N21"/>
  <c r="M21"/>
  <c r="L21"/>
  <c r="K21"/>
  <c r="J21"/>
  <c r="I21"/>
  <c r="H21"/>
  <c r="G21"/>
  <c r="F21"/>
  <c r="E21"/>
  <c r="D21"/>
  <c r="C21"/>
  <c r="S20"/>
  <c r="R20"/>
  <c r="Q20"/>
  <c r="P20"/>
  <c r="O20"/>
  <c r="N20"/>
  <c r="M20"/>
  <c r="L20"/>
  <c r="K20"/>
  <c r="J20"/>
  <c r="I20"/>
  <c r="H20"/>
  <c r="G20"/>
  <c r="F20"/>
  <c r="E20"/>
  <c r="D20"/>
  <c r="C20"/>
  <c r="S19"/>
  <c r="R19"/>
  <c r="Q19"/>
  <c r="P19"/>
  <c r="O19"/>
  <c r="N19"/>
  <c r="M19"/>
  <c r="L19"/>
  <c r="K19"/>
  <c r="J19"/>
  <c r="I19"/>
  <c r="H19"/>
  <c r="G19"/>
  <c r="F19"/>
  <c r="E19"/>
  <c r="D19"/>
  <c r="C19"/>
  <c r="S18"/>
  <c r="R18"/>
  <c r="Q18"/>
  <c r="P18"/>
  <c r="O18"/>
  <c r="N18"/>
  <c r="M18"/>
  <c r="L18"/>
  <c r="K18"/>
  <c r="J18"/>
  <c r="I18"/>
  <c r="H18"/>
  <c r="G18"/>
  <c r="F18"/>
  <c r="E18"/>
  <c r="D18"/>
  <c r="C18"/>
  <c r="S17"/>
  <c r="R17"/>
  <c r="Q17"/>
  <c r="P17"/>
  <c r="O17"/>
  <c r="N17"/>
  <c r="M17"/>
  <c r="L17"/>
  <c r="K17"/>
  <c r="J17"/>
  <c r="I17"/>
  <c r="H17"/>
  <c r="G17"/>
  <c r="F17"/>
  <c r="E17"/>
  <c r="D17"/>
  <c r="C17"/>
  <c r="S16"/>
  <c r="R16"/>
  <c r="Q16"/>
  <c r="P16"/>
  <c r="O16"/>
  <c r="N16"/>
  <c r="M16"/>
  <c r="L16"/>
  <c r="K16"/>
  <c r="J16"/>
  <c r="I16"/>
  <c r="H16"/>
  <c r="G16"/>
  <c r="F16"/>
  <c r="E16"/>
  <c r="D16"/>
  <c r="C16"/>
  <c r="S15"/>
  <c r="R15"/>
  <c r="Q15"/>
  <c r="P15"/>
  <c r="O15"/>
  <c r="N15"/>
  <c r="M15"/>
  <c r="L15"/>
  <c r="K15"/>
  <c r="J15"/>
  <c r="I15"/>
  <c r="H15"/>
  <c r="G15"/>
  <c r="F15"/>
  <c r="E15"/>
  <c r="D15"/>
  <c r="C15"/>
  <c r="S14"/>
  <c r="R14"/>
  <c r="Q14"/>
  <c r="P14"/>
  <c r="O14"/>
  <c r="N14"/>
  <c r="M14"/>
  <c r="L14"/>
  <c r="K14"/>
  <c r="J14"/>
  <c r="I14"/>
  <c r="H14"/>
  <c r="G14"/>
  <c r="F14"/>
  <c r="E14"/>
  <c r="D14"/>
  <c r="C14"/>
  <c r="S13"/>
  <c r="R13"/>
  <c r="Q13"/>
  <c r="P13"/>
  <c r="O13"/>
  <c r="N13"/>
  <c r="M13"/>
  <c r="L13"/>
  <c r="K13"/>
  <c r="J13"/>
  <c r="I13"/>
  <c r="H13"/>
  <c r="G13"/>
  <c r="F13"/>
  <c r="E13"/>
  <c r="D13"/>
  <c r="C13"/>
  <c r="S12"/>
  <c r="R12"/>
  <c r="Q12"/>
  <c r="P12"/>
  <c r="O12"/>
  <c r="N12"/>
  <c r="M12"/>
  <c r="L12"/>
  <c r="K12"/>
  <c r="J12"/>
  <c r="I12"/>
  <c r="H12"/>
  <c r="G12"/>
  <c r="F12"/>
  <c r="E12"/>
  <c r="D12"/>
  <c r="C12"/>
  <c r="S11"/>
  <c r="R11"/>
  <c r="Q11"/>
  <c r="P11"/>
  <c r="O11"/>
  <c r="N11"/>
  <c r="M11"/>
  <c r="L11"/>
  <c r="K11"/>
  <c r="J11"/>
  <c r="I11"/>
  <c r="H11"/>
  <c r="G11"/>
  <c r="F11"/>
  <c r="E11"/>
  <c r="D11"/>
  <c r="C11"/>
  <c r="S10"/>
  <c r="R10"/>
  <c r="Q10"/>
  <c r="P10"/>
  <c r="O10"/>
  <c r="N10"/>
  <c r="M10"/>
  <c r="L10"/>
  <c r="K10"/>
  <c r="J10"/>
  <c r="I10"/>
  <c r="H10"/>
  <c r="G10"/>
  <c r="F10"/>
  <c r="E10"/>
  <c r="D10"/>
  <c r="C10"/>
  <c r="S9"/>
  <c r="R9"/>
  <c r="Q9"/>
  <c r="P9"/>
  <c r="O9"/>
  <c r="N9"/>
  <c r="M9"/>
  <c r="L9"/>
  <c r="K9"/>
  <c r="J9"/>
  <c r="I9"/>
  <c r="H9"/>
  <c r="G9"/>
  <c r="F9"/>
  <c r="E9"/>
  <c r="D9"/>
  <c r="C9"/>
  <c r="S8"/>
  <c r="R8"/>
  <c r="Q8"/>
  <c r="P8"/>
  <c r="O8"/>
  <c r="N8"/>
  <c r="M8"/>
  <c r="L8"/>
  <c r="K8"/>
  <c r="J8"/>
  <c r="I8"/>
  <c r="H8"/>
  <c r="G8"/>
  <c r="F8"/>
  <c r="E8"/>
  <c r="D8"/>
  <c r="C8"/>
  <c r="S7"/>
  <c r="R7"/>
  <c r="Q7"/>
  <c r="P7"/>
  <c r="O7"/>
  <c r="N7"/>
  <c r="M7"/>
  <c r="L7"/>
  <c r="K7"/>
  <c r="J7"/>
  <c r="I7"/>
  <c r="H7"/>
  <c r="G7"/>
  <c r="F7"/>
  <c r="E7"/>
  <c r="D7"/>
  <c r="C7"/>
  <c r="S6"/>
  <c r="R6"/>
  <c r="Q6"/>
  <c r="P6"/>
  <c r="O6"/>
  <c r="N6"/>
  <c r="M6"/>
  <c r="L6"/>
  <c r="K6"/>
  <c r="J6"/>
  <c r="I6"/>
  <c r="H6"/>
  <c r="G6"/>
  <c r="F6"/>
  <c r="E6"/>
  <c r="D6"/>
  <c r="C6"/>
  <c r="S38" i="3"/>
  <c r="S39" s="1"/>
  <c r="R38"/>
  <c r="R39" s="1"/>
  <c r="Q38"/>
  <c r="Q39" s="1"/>
  <c r="P38"/>
  <c r="P39" s="1"/>
  <c r="O38"/>
  <c r="O39" s="1"/>
  <c r="N38"/>
  <c r="N39" s="1"/>
  <c r="M38"/>
  <c r="M39" s="1"/>
  <c r="L38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D38"/>
  <c r="D39" s="1"/>
  <c r="C38"/>
  <c r="S33"/>
  <c r="R33"/>
  <c r="Q33"/>
  <c r="P33"/>
  <c r="O33"/>
  <c r="N33"/>
  <c r="M33"/>
  <c r="L33"/>
  <c r="K33"/>
  <c r="J33"/>
  <c r="I33"/>
  <c r="H33"/>
  <c r="G33"/>
  <c r="F33"/>
  <c r="E33"/>
  <c r="V33" s="1"/>
  <c r="D33"/>
  <c r="W33" s="1"/>
  <c r="C33"/>
  <c r="S32"/>
  <c r="R32"/>
  <c r="Q32"/>
  <c r="P32"/>
  <c r="O32"/>
  <c r="N32"/>
  <c r="M32"/>
  <c r="L32"/>
  <c r="K32"/>
  <c r="J32"/>
  <c r="I32"/>
  <c r="H32"/>
  <c r="G32"/>
  <c r="F32"/>
  <c r="E32"/>
  <c r="V32" s="1"/>
  <c r="D32"/>
  <c r="C32"/>
  <c r="S31"/>
  <c r="R31"/>
  <c r="Q31"/>
  <c r="P31"/>
  <c r="O31"/>
  <c r="N31"/>
  <c r="M31"/>
  <c r="L31"/>
  <c r="K31"/>
  <c r="J31"/>
  <c r="I31"/>
  <c r="H31"/>
  <c r="G31"/>
  <c r="F31"/>
  <c r="E31"/>
  <c r="D31"/>
  <c r="C31"/>
  <c r="S30"/>
  <c r="R30"/>
  <c r="Q30"/>
  <c r="P30"/>
  <c r="O30"/>
  <c r="N30"/>
  <c r="M30"/>
  <c r="L30"/>
  <c r="K30"/>
  <c r="J30"/>
  <c r="I30"/>
  <c r="H30"/>
  <c r="G30"/>
  <c r="F30"/>
  <c r="E30"/>
  <c r="V30" s="1"/>
  <c r="D30"/>
  <c r="C30"/>
  <c r="S29"/>
  <c r="S35" s="1"/>
  <c r="R29"/>
  <c r="R35" s="1"/>
  <c r="Q29"/>
  <c r="Q35" s="1"/>
  <c r="P29"/>
  <c r="P35" s="1"/>
  <c r="O29"/>
  <c r="O35" s="1"/>
  <c r="N29"/>
  <c r="N35" s="1"/>
  <c r="M29"/>
  <c r="M35" s="1"/>
  <c r="L29"/>
  <c r="L35" s="1"/>
  <c r="K29"/>
  <c r="K35" s="1"/>
  <c r="J29"/>
  <c r="J35" s="1"/>
  <c r="I29"/>
  <c r="I35" s="1"/>
  <c r="H29"/>
  <c r="H35" s="1"/>
  <c r="G29"/>
  <c r="G35" s="1"/>
  <c r="F29"/>
  <c r="F35" s="1"/>
  <c r="E29"/>
  <c r="E35" s="1"/>
  <c r="V35" s="1"/>
  <c r="D29"/>
  <c r="D35" s="1"/>
  <c r="C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S38" i="2"/>
  <c r="S39" s="1"/>
  <c r="R38"/>
  <c r="R39" s="1"/>
  <c r="Q38"/>
  <c r="Q39" s="1"/>
  <c r="P38"/>
  <c r="P39" s="1"/>
  <c r="O38"/>
  <c r="O39" s="1"/>
  <c r="N38"/>
  <c r="N39" s="1"/>
  <c r="M38"/>
  <c r="M39" s="1"/>
  <c r="L38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D38"/>
  <c r="D39" s="1"/>
  <c r="C38"/>
  <c r="S33"/>
  <c r="R33"/>
  <c r="Q33"/>
  <c r="P33"/>
  <c r="O33"/>
  <c r="N33"/>
  <c r="M33"/>
  <c r="L33"/>
  <c r="K33"/>
  <c r="J33"/>
  <c r="I33"/>
  <c r="H33"/>
  <c r="G33"/>
  <c r="F33"/>
  <c r="E33"/>
  <c r="V33" s="1"/>
  <c r="D33"/>
  <c r="C33"/>
  <c r="S32"/>
  <c r="R32"/>
  <c r="Q32"/>
  <c r="P32"/>
  <c r="O32"/>
  <c r="N32"/>
  <c r="M32"/>
  <c r="L32"/>
  <c r="K32"/>
  <c r="J32"/>
  <c r="I32"/>
  <c r="H32"/>
  <c r="G32"/>
  <c r="F32"/>
  <c r="E32"/>
  <c r="D32"/>
  <c r="C32"/>
  <c r="S31"/>
  <c r="R31"/>
  <c r="Q31"/>
  <c r="P31"/>
  <c r="O31"/>
  <c r="N31"/>
  <c r="M31"/>
  <c r="L31"/>
  <c r="K31"/>
  <c r="J31"/>
  <c r="I31"/>
  <c r="H31"/>
  <c r="G31"/>
  <c r="F31"/>
  <c r="E31"/>
  <c r="V31" s="1"/>
  <c r="D31"/>
  <c r="C31"/>
  <c r="S30"/>
  <c r="R30"/>
  <c r="Q30"/>
  <c r="P30"/>
  <c r="O30"/>
  <c r="N30"/>
  <c r="M30"/>
  <c r="L30"/>
  <c r="K30"/>
  <c r="J30"/>
  <c r="I30"/>
  <c r="H30"/>
  <c r="G30"/>
  <c r="F30"/>
  <c r="E30"/>
  <c r="D30"/>
  <c r="C30"/>
  <c r="S29"/>
  <c r="S35" s="1"/>
  <c r="R29"/>
  <c r="R35" s="1"/>
  <c r="Q29"/>
  <c r="Q35" s="1"/>
  <c r="P29"/>
  <c r="P35" s="1"/>
  <c r="O29"/>
  <c r="O35" s="1"/>
  <c r="N29"/>
  <c r="N35" s="1"/>
  <c r="M29"/>
  <c r="M35" s="1"/>
  <c r="L29"/>
  <c r="L35" s="1"/>
  <c r="K29"/>
  <c r="K35" s="1"/>
  <c r="J29"/>
  <c r="J35" s="1"/>
  <c r="I29"/>
  <c r="I35" s="1"/>
  <c r="H29"/>
  <c r="H35" s="1"/>
  <c r="G29"/>
  <c r="G35" s="1"/>
  <c r="F29"/>
  <c r="F35" s="1"/>
  <c r="E29"/>
  <c r="E35" s="1"/>
  <c r="V35" s="1"/>
  <c r="D29"/>
  <c r="D35" s="1"/>
  <c r="C29"/>
  <c r="V28"/>
  <c r="U28" i="3"/>
  <c r="V27" i="2"/>
  <c r="U27" i="3"/>
  <c r="V26" i="2"/>
  <c r="U26" i="3"/>
  <c r="V25" i="2"/>
  <c r="U25" i="3"/>
  <c r="V24" i="2"/>
  <c r="U24" i="3"/>
  <c r="V23" i="2"/>
  <c r="U23" i="3"/>
  <c r="V22" i="2"/>
  <c r="U22" i="3"/>
  <c r="V21" i="2"/>
  <c r="U21" i="3"/>
  <c r="V20" i="2"/>
  <c r="U20" i="3"/>
  <c r="V19" i="2"/>
  <c r="U19" i="3"/>
  <c r="V18" i="2"/>
  <c r="U18" i="3"/>
  <c r="V17" i="2"/>
  <c r="V16"/>
  <c r="U16" i="3"/>
  <c r="V15" i="2"/>
  <c r="U15" i="3"/>
  <c r="U17" s="1"/>
  <c r="V14" i="2"/>
  <c r="U14" i="3"/>
  <c r="V13" i="2"/>
  <c r="U13" i="3"/>
  <c r="V12" i="2"/>
  <c r="U12" i="3"/>
  <c r="V11" i="2"/>
  <c r="U11" i="3"/>
  <c r="V10" i="2"/>
  <c r="U10" i="3"/>
  <c r="U8" s="1"/>
  <c r="V9" i="2"/>
  <c r="U9" i="3"/>
  <c r="V8" i="2"/>
  <c r="V7"/>
  <c r="U7" i="3"/>
  <c r="V6" i="2"/>
  <c r="U6" i="3"/>
  <c r="T6" i="2"/>
  <c r="T6" i="3" s="1"/>
  <c r="U38" i="1"/>
  <c r="U39" s="1"/>
  <c r="T38"/>
  <c r="T39" s="1"/>
  <c r="S38"/>
  <c r="S39" s="1"/>
  <c r="R38"/>
  <c r="R39" s="1"/>
  <c r="Q38"/>
  <c r="Q39" s="1"/>
  <c r="P38"/>
  <c r="P39" s="1"/>
  <c r="O38"/>
  <c r="O39" s="1"/>
  <c r="N38"/>
  <c r="N39" s="1"/>
  <c r="M38"/>
  <c r="M39" s="1"/>
  <c r="L38"/>
  <c r="L39" s="1"/>
  <c r="K38"/>
  <c r="K39" s="1"/>
  <c r="J38"/>
  <c r="J39" s="1"/>
  <c r="I38"/>
  <c r="I39" s="1"/>
  <c r="H38"/>
  <c r="H39" s="1"/>
  <c r="G38"/>
  <c r="G39" s="1"/>
  <c r="F38"/>
  <c r="F39" s="1"/>
  <c r="E38"/>
  <c r="E39" s="1"/>
  <c r="D38"/>
  <c r="D39" s="1"/>
  <c r="C38"/>
  <c r="U33"/>
  <c r="U34" s="1"/>
  <c r="T33"/>
  <c r="S33"/>
  <c r="S34" s="1"/>
  <c r="R33"/>
  <c r="Q33"/>
  <c r="Q34" s="1"/>
  <c r="P33"/>
  <c r="O33"/>
  <c r="O34" s="1"/>
  <c r="N33"/>
  <c r="M33"/>
  <c r="M34" s="1"/>
  <c r="L33"/>
  <c r="K33"/>
  <c r="K34" s="1"/>
  <c r="J33"/>
  <c r="I33"/>
  <c r="I34" s="1"/>
  <c r="H33"/>
  <c r="G33"/>
  <c r="G34" s="1"/>
  <c r="F33"/>
  <c r="E33"/>
  <c r="E34" s="1"/>
  <c r="D33"/>
  <c r="C33"/>
  <c r="U32"/>
  <c r="T32"/>
  <c r="S32"/>
  <c r="R32"/>
  <c r="Q32"/>
  <c r="P32"/>
  <c r="O32"/>
  <c r="N32"/>
  <c r="M32"/>
  <c r="L32"/>
  <c r="K32"/>
  <c r="J32"/>
  <c r="I32"/>
  <c r="H32"/>
  <c r="G32"/>
  <c r="F32"/>
  <c r="E32"/>
  <c r="V32" s="1"/>
  <c r="D32"/>
  <c r="C32"/>
  <c r="U31"/>
  <c r="T31"/>
  <c r="S31"/>
  <c r="R31"/>
  <c r="Q31"/>
  <c r="P31"/>
  <c r="O31"/>
  <c r="N31"/>
  <c r="M31"/>
  <c r="L31"/>
  <c r="K31"/>
  <c r="J31"/>
  <c r="I31"/>
  <c r="H31"/>
  <c r="G31"/>
  <c r="F31"/>
  <c r="E31"/>
  <c r="V31" s="1"/>
  <c r="D31"/>
  <c r="C31"/>
  <c r="U30"/>
  <c r="T30"/>
  <c r="S30"/>
  <c r="R30"/>
  <c r="Q30"/>
  <c r="P30"/>
  <c r="O30"/>
  <c r="N30"/>
  <c r="M30"/>
  <c r="L30"/>
  <c r="K30"/>
  <c r="J30"/>
  <c r="I30"/>
  <c r="H30"/>
  <c r="G30"/>
  <c r="F30"/>
  <c r="E30"/>
  <c r="V30" s="1"/>
  <c r="D30"/>
  <c r="C30"/>
  <c r="U29"/>
  <c r="U36" s="1"/>
  <c r="T29"/>
  <c r="T35" s="1"/>
  <c r="S29"/>
  <c r="S36" s="1"/>
  <c r="R29"/>
  <c r="R35" s="1"/>
  <c r="Q29"/>
  <c r="Q36" s="1"/>
  <c r="P29"/>
  <c r="P35" s="1"/>
  <c r="O29"/>
  <c r="O36" s="1"/>
  <c r="N29"/>
  <c r="N35" s="1"/>
  <c r="M29"/>
  <c r="M36" s="1"/>
  <c r="L29"/>
  <c r="L35" s="1"/>
  <c r="K29"/>
  <c r="K36" s="1"/>
  <c r="J29"/>
  <c r="J35" s="1"/>
  <c r="I29"/>
  <c r="I36" s="1"/>
  <c r="H29"/>
  <c r="H35" s="1"/>
  <c r="G29"/>
  <c r="G36" s="1"/>
  <c r="F29"/>
  <c r="F35" s="1"/>
  <c r="E29"/>
  <c r="E36" s="1"/>
  <c r="D29"/>
  <c r="D35" s="1"/>
  <c r="C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C39" i="6" l="1"/>
  <c r="W28"/>
  <c r="V29"/>
  <c r="W29"/>
  <c r="W31"/>
  <c r="C35"/>
  <c r="W28" i="5"/>
  <c r="C39" i="4"/>
  <c r="W28"/>
  <c r="V29"/>
  <c r="W29"/>
  <c r="W31"/>
  <c r="C35"/>
  <c r="D31" i="15"/>
  <c r="E31"/>
  <c r="F31"/>
  <c r="G31"/>
  <c r="H31"/>
  <c r="I31"/>
  <c r="J31"/>
  <c r="K31"/>
  <c r="L31"/>
  <c r="M31"/>
  <c r="N31"/>
  <c r="O31"/>
  <c r="P31"/>
  <c r="Q31"/>
  <c r="R31"/>
  <c r="S31"/>
  <c r="C39" i="3"/>
  <c r="W28"/>
  <c r="V29"/>
  <c r="W29"/>
  <c r="W30"/>
  <c r="W32"/>
  <c r="C35"/>
  <c r="C39" i="2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V29"/>
  <c r="W29"/>
  <c r="W31"/>
  <c r="C35"/>
  <c r="E35" i="1"/>
  <c r="F36"/>
  <c r="G35"/>
  <c r="H36"/>
  <c r="I35"/>
  <c r="J36"/>
  <c r="K35"/>
  <c r="L36"/>
  <c r="M35"/>
  <c r="N36"/>
  <c r="O35"/>
  <c r="P36"/>
  <c r="Q35"/>
  <c r="R36"/>
  <c r="S35"/>
  <c r="T36"/>
  <c r="F34"/>
  <c r="H34"/>
  <c r="J34"/>
  <c r="L34"/>
  <c r="N34"/>
  <c r="P34"/>
  <c r="R34"/>
  <c r="T34"/>
  <c r="C39"/>
  <c r="D36"/>
  <c r="C36" s="1"/>
  <c r="V36"/>
  <c r="D34"/>
  <c r="C34" s="1"/>
  <c r="V34"/>
  <c r="C6" i="19"/>
  <c r="C6" i="18"/>
  <c r="D29" i="14"/>
  <c r="D6" i="19"/>
  <c r="D6" i="18"/>
  <c r="E29" i="14"/>
  <c r="E6" i="19"/>
  <c r="E6" i="18"/>
  <c r="F29" i="14"/>
  <c r="F6" i="19"/>
  <c r="F6" i="18"/>
  <c r="G29" i="14"/>
  <c r="G6" i="19"/>
  <c r="G6" i="18"/>
  <c r="H29" i="14"/>
  <c r="H6" i="19"/>
  <c r="H6" i="18"/>
  <c r="I29" i="14"/>
  <c r="I6" i="19"/>
  <c r="I6" i="18"/>
  <c r="J29" i="14"/>
  <c r="J6" i="19"/>
  <c r="J6" i="18"/>
  <c r="K29" i="14"/>
  <c r="K6" i="19"/>
  <c r="K6" i="18"/>
  <c r="L29" i="14"/>
  <c r="L6" i="19"/>
  <c r="L6" i="18"/>
  <c r="M29" i="14"/>
  <c r="M6" i="19"/>
  <c r="M6" i="18"/>
  <c r="N29" i="14"/>
  <c r="N6" i="19"/>
  <c r="N6" i="18"/>
  <c r="O29" i="14"/>
  <c r="O6" i="19"/>
  <c r="O6" i="18"/>
  <c r="P29" i="14"/>
  <c r="P6" i="19"/>
  <c r="P6" i="18"/>
  <c r="Q29" i="14"/>
  <c r="Q6" i="19"/>
  <c r="Q6" i="18"/>
  <c r="R29" i="14"/>
  <c r="R6" i="19"/>
  <c r="R6" i="18"/>
  <c r="S29" i="14"/>
  <c r="S6" i="19"/>
  <c r="S6" i="18"/>
  <c r="C7" i="19"/>
  <c r="C7" i="18"/>
  <c r="D7" i="19"/>
  <c r="D7" i="18"/>
  <c r="V7" i="14"/>
  <c r="E7" i="19"/>
  <c r="E7" i="18"/>
  <c r="F7" i="19"/>
  <c r="F7" i="18"/>
  <c r="G7" i="19"/>
  <c r="G7" i="18"/>
  <c r="H7" i="19"/>
  <c r="H7" i="18"/>
  <c r="I7" i="19"/>
  <c r="I7" i="18"/>
  <c r="J7" i="19"/>
  <c r="J7" i="18"/>
  <c r="K7" i="19"/>
  <c r="K7" i="18"/>
  <c r="L7" i="19"/>
  <c r="L7" i="18"/>
  <c r="M7" i="19"/>
  <c r="M7" i="18"/>
  <c r="N7" i="19"/>
  <c r="N7" i="18"/>
  <c r="O7" i="19"/>
  <c r="O7" i="18"/>
  <c r="P7" i="19"/>
  <c r="P7" i="18"/>
  <c r="Q7" i="19"/>
  <c r="Q7" i="18"/>
  <c r="R7" i="19"/>
  <c r="R7" i="18"/>
  <c r="S7" i="19"/>
  <c r="S7" i="18"/>
  <c r="C8" i="19"/>
  <c r="C8" i="18"/>
  <c r="D32" i="14"/>
  <c r="D8" i="19"/>
  <c r="D8" i="18"/>
  <c r="E32" i="14"/>
  <c r="E8" i="19"/>
  <c r="E8" i="18"/>
  <c r="F32" i="14"/>
  <c r="F8" i="19"/>
  <c r="F8" i="18"/>
  <c r="G32" i="14"/>
  <c r="G8" i="19"/>
  <c r="G8" i="18"/>
  <c r="H32" i="14"/>
  <c r="H8" i="19"/>
  <c r="H8" i="18"/>
  <c r="I32" i="14"/>
  <c r="I8" i="19"/>
  <c r="I8" i="18"/>
  <c r="J32" i="14"/>
  <c r="J8" i="19"/>
  <c r="J8" i="18"/>
  <c r="K32" i="14"/>
  <c r="K8" i="19"/>
  <c r="K8" i="18"/>
  <c r="L32" i="14"/>
  <c r="L8" i="19"/>
  <c r="L8" i="18"/>
  <c r="M32" i="14"/>
  <c r="M8" i="19"/>
  <c r="M8" i="18"/>
  <c r="N32" i="14"/>
  <c r="N8" i="19"/>
  <c r="N8" i="18"/>
  <c r="O32" i="14"/>
  <c r="O8" i="19"/>
  <c r="O8" i="18"/>
  <c r="P32" i="14"/>
  <c r="P8" i="19"/>
  <c r="P8" i="18"/>
  <c r="Q32" i="14"/>
  <c r="Q8" i="19"/>
  <c r="Q8" i="18"/>
  <c r="R32" i="14"/>
  <c r="R8" i="19"/>
  <c r="R8" i="18"/>
  <c r="S32" i="14"/>
  <c r="S8" i="19"/>
  <c r="S8" i="18"/>
  <c r="C9" i="19"/>
  <c r="C9" i="18"/>
  <c r="D33" i="14"/>
  <c r="D9" i="19"/>
  <c r="D9" i="18"/>
  <c r="E33" i="14"/>
  <c r="E9" i="19"/>
  <c r="E9" i="18"/>
  <c r="F33" i="14"/>
  <c r="F9" i="19"/>
  <c r="F9" i="18"/>
  <c r="G33" i="14"/>
  <c r="G9" i="19"/>
  <c r="G9" i="18"/>
  <c r="H33" i="14"/>
  <c r="H9" i="19"/>
  <c r="H9" i="18"/>
  <c r="I33" i="14"/>
  <c r="I9" i="19"/>
  <c r="I9" i="18"/>
  <c r="J33" i="14"/>
  <c r="J9" i="19"/>
  <c r="J9" i="18"/>
  <c r="K33" i="14"/>
  <c r="K9" i="19"/>
  <c r="K9" i="18"/>
  <c r="L33" i="14"/>
  <c r="L9" i="19"/>
  <c r="L9" i="18"/>
  <c r="M33" i="14"/>
  <c r="M9" i="19"/>
  <c r="M9" i="18"/>
  <c r="N33" i="14"/>
  <c r="N9" i="19"/>
  <c r="N9" i="18"/>
  <c r="O33" i="14"/>
  <c r="O9" i="19"/>
  <c r="O9" i="18"/>
  <c r="P33" i="14"/>
  <c r="P9" i="19"/>
  <c r="P9" i="18"/>
  <c r="Q33" i="14"/>
  <c r="Q9" i="19"/>
  <c r="Q9" i="18"/>
  <c r="R33" i="14"/>
  <c r="R9" i="19"/>
  <c r="R9" i="18"/>
  <c r="S33" i="14"/>
  <c r="S9" i="19"/>
  <c r="S9" i="18"/>
  <c r="C10" i="19"/>
  <c r="C10" i="18"/>
  <c r="D10" i="19"/>
  <c r="D10" i="18"/>
  <c r="V10" i="14"/>
  <c r="E10" i="19"/>
  <c r="E10" i="18"/>
  <c r="F10" i="19"/>
  <c r="F10" i="18"/>
  <c r="G10" i="19"/>
  <c r="G10" i="18"/>
  <c r="H10" i="19"/>
  <c r="H10" i="18"/>
  <c r="I10" i="19"/>
  <c r="I10" i="18"/>
  <c r="J10" i="19"/>
  <c r="J10" i="18"/>
  <c r="K10" i="19"/>
  <c r="K10" i="18"/>
  <c r="L10" i="19"/>
  <c r="L10" i="18"/>
  <c r="M10" i="19"/>
  <c r="M10" i="18"/>
  <c r="N10" i="19"/>
  <c r="N10" i="18"/>
  <c r="O10" i="19"/>
  <c r="O10" i="18"/>
  <c r="P10" i="19"/>
  <c r="P10" i="18"/>
  <c r="Q10" i="19"/>
  <c r="Q10" i="18"/>
  <c r="R10" i="19"/>
  <c r="R10" i="18"/>
  <c r="S10" i="19"/>
  <c r="S10" i="18"/>
  <c r="C11" i="19"/>
  <c r="C11" i="18"/>
  <c r="D11" i="19"/>
  <c r="D11" i="18"/>
  <c r="V11" i="14"/>
  <c r="E11" i="19"/>
  <c r="E11" i="18"/>
  <c r="F11" i="19"/>
  <c r="F11" i="18"/>
  <c r="G11" i="19"/>
  <c r="G11" i="18"/>
  <c r="H11" i="19"/>
  <c r="H11" i="18"/>
  <c r="I11" i="19"/>
  <c r="I11" i="18"/>
  <c r="J11" i="19"/>
  <c r="J11" i="18"/>
  <c r="K11" i="19"/>
  <c r="K11" i="18"/>
  <c r="L11" i="19"/>
  <c r="L11" i="18"/>
  <c r="M11" i="19"/>
  <c r="M11" i="18"/>
  <c r="N11" i="19"/>
  <c r="N11" i="18"/>
  <c r="O11" i="19"/>
  <c r="O11" i="18"/>
  <c r="P11" i="19"/>
  <c r="P11" i="18"/>
  <c r="Q11" i="19"/>
  <c r="Q11" i="18"/>
  <c r="R11" i="19"/>
  <c r="R11" i="18"/>
  <c r="S11" i="19"/>
  <c r="S11" i="18"/>
  <c r="C12" i="19"/>
  <c r="C12" i="18"/>
  <c r="D12" i="19"/>
  <c r="D12" i="18"/>
  <c r="V12" i="14"/>
  <c r="E12" i="19"/>
  <c r="E12" i="18"/>
  <c r="F12" i="19"/>
  <c r="F12" i="18"/>
  <c r="G12" i="19"/>
  <c r="G12" i="18"/>
  <c r="H12" i="19"/>
  <c r="H12" i="18"/>
  <c r="I12" i="19"/>
  <c r="I12" i="18"/>
  <c r="J12" i="19"/>
  <c r="J12" i="18"/>
  <c r="K12" i="19"/>
  <c r="K12" i="18"/>
  <c r="L12" i="19"/>
  <c r="L12" i="18"/>
  <c r="M12" i="19"/>
  <c r="M12" i="18"/>
  <c r="N12" i="19"/>
  <c r="N12" i="18"/>
  <c r="O12" i="19"/>
  <c r="O12" i="18"/>
  <c r="P12" i="19"/>
  <c r="P12" i="18"/>
  <c r="Q12" i="19"/>
  <c r="Q12" i="18"/>
  <c r="R12" i="19"/>
  <c r="R12" i="18"/>
  <c r="S12" i="19"/>
  <c r="S12" i="18"/>
  <c r="C13" i="19"/>
  <c r="C13" i="18"/>
  <c r="D13" i="19"/>
  <c r="D13" i="18"/>
  <c r="V13" i="14"/>
  <c r="E13" i="19"/>
  <c r="E13" i="18"/>
  <c r="F13" i="19"/>
  <c r="F13" i="18"/>
  <c r="G13" i="19"/>
  <c r="G13" i="18"/>
  <c r="H13" i="19"/>
  <c r="H13" i="18"/>
  <c r="I13" i="19"/>
  <c r="I13" i="18"/>
  <c r="J13" i="19"/>
  <c r="J13" i="18"/>
  <c r="K13" i="19"/>
  <c r="K13" i="18"/>
  <c r="L13" i="19"/>
  <c r="L13" i="18"/>
  <c r="M13" i="19"/>
  <c r="M13" i="18"/>
  <c r="N13" i="19"/>
  <c r="N13" i="18"/>
  <c r="O13" i="19"/>
  <c r="O13" i="18"/>
  <c r="P13" i="19"/>
  <c r="P13" i="18"/>
  <c r="Q13" i="19"/>
  <c r="Q13" i="18"/>
  <c r="R13" i="19"/>
  <c r="R13" i="18"/>
  <c r="W6" i="1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V29"/>
  <c r="W29"/>
  <c r="W30"/>
  <c r="W31"/>
  <c r="W32"/>
  <c r="V33"/>
  <c r="C35"/>
  <c r="W34" s="1"/>
  <c r="W36"/>
  <c r="S13" i="19"/>
  <c r="S13" i="18"/>
  <c r="C14" i="19"/>
  <c r="C14" i="18"/>
  <c r="D14" i="19"/>
  <c r="D14" i="18"/>
  <c r="V14" i="14"/>
  <c r="E14" i="19"/>
  <c r="E14" i="18"/>
  <c r="F14" i="19"/>
  <c r="F14" i="18"/>
  <c r="G14" i="19"/>
  <c r="G14" i="18"/>
  <c r="H14" i="19"/>
  <c r="H14" i="18"/>
  <c r="I14" i="19"/>
  <c r="I14" i="18"/>
  <c r="J14" i="19"/>
  <c r="J14" i="18"/>
  <c r="K14" i="19"/>
  <c r="K14" i="18"/>
  <c r="L14" i="19"/>
  <c r="L14" i="18"/>
  <c r="M14" i="19"/>
  <c r="M14" i="18"/>
  <c r="N14" i="19"/>
  <c r="N14" i="18"/>
  <c r="O14" i="19"/>
  <c r="O14" i="18"/>
  <c r="P14" i="19"/>
  <c r="P14" i="18"/>
  <c r="Q14" i="19"/>
  <c r="Q14" i="18"/>
  <c r="R14" i="19"/>
  <c r="R14" i="18"/>
  <c r="S14" i="19"/>
  <c r="S14" i="18"/>
  <c r="C15" i="19"/>
  <c r="C15" i="18"/>
  <c r="D15" i="19"/>
  <c r="D15" i="18"/>
  <c r="V15" i="14"/>
  <c r="E15" i="19"/>
  <c r="E15" i="18"/>
  <c r="F15" i="19"/>
  <c r="F15" i="18"/>
  <c r="G15" i="19"/>
  <c r="G15" i="18"/>
  <c r="H15" i="19"/>
  <c r="H15" i="18"/>
  <c r="I15" i="19"/>
  <c r="I15" i="18"/>
  <c r="J15" i="19"/>
  <c r="J15" i="18"/>
  <c r="K15" i="19"/>
  <c r="K15" i="18"/>
  <c r="L15" i="19"/>
  <c r="L15" i="18"/>
  <c r="M15" i="19"/>
  <c r="M15" i="18"/>
  <c r="N15" i="19"/>
  <c r="N15" i="18"/>
  <c r="O15" i="19"/>
  <c r="O15" i="18"/>
  <c r="P15" i="19"/>
  <c r="P15" i="18"/>
  <c r="Q15" i="19"/>
  <c r="Q15" i="18"/>
  <c r="R15" i="19"/>
  <c r="R15" i="18"/>
  <c r="S15" i="19"/>
  <c r="S15" i="18"/>
  <c r="C16" i="19"/>
  <c r="C16" i="18"/>
  <c r="D16" i="19"/>
  <c r="D16" i="18"/>
  <c r="V16" i="14"/>
  <c r="E16" i="19"/>
  <c r="E16" i="18"/>
  <c r="F16" i="19"/>
  <c r="F16" i="18"/>
  <c r="G16" i="19"/>
  <c r="G16" i="18"/>
  <c r="H16" i="19"/>
  <c r="H16" i="18"/>
  <c r="I16" i="19"/>
  <c r="I16" i="18"/>
  <c r="J16" i="19"/>
  <c r="J16" i="18"/>
  <c r="K16" i="19"/>
  <c r="K16" i="18"/>
  <c r="L16" i="19"/>
  <c r="L16" i="18"/>
  <c r="M16" i="19"/>
  <c r="M16" i="18"/>
  <c r="N16" i="19"/>
  <c r="N16" i="18"/>
  <c r="O16" i="19"/>
  <c r="O16" i="18"/>
  <c r="P16" i="19"/>
  <c r="P16" i="18"/>
  <c r="Q16" i="19"/>
  <c r="Q16" i="18"/>
  <c r="R16" i="19"/>
  <c r="R16" i="18"/>
  <c r="S16" i="19"/>
  <c r="S16" i="18"/>
  <c r="C17" i="19"/>
  <c r="C31" s="1"/>
  <c r="C17" i="18"/>
  <c r="D17" i="19"/>
  <c r="D17" i="18"/>
  <c r="E17" i="19"/>
  <c r="E17" i="18"/>
  <c r="F17" i="19"/>
  <c r="F31" s="1"/>
  <c r="F17" i="18"/>
  <c r="F31" s="1"/>
  <c r="G17" i="19"/>
  <c r="G31" s="1"/>
  <c r="G17" i="18"/>
  <c r="G31" s="1"/>
  <c r="H17" i="19"/>
  <c r="H31" s="1"/>
  <c r="H17" i="18"/>
  <c r="H31" s="1"/>
  <c r="I17" i="19"/>
  <c r="I31" s="1"/>
  <c r="I17" i="18"/>
  <c r="I31" s="1"/>
  <c r="J17" i="19"/>
  <c r="J31" s="1"/>
  <c r="J17" i="18"/>
  <c r="J31" s="1"/>
  <c r="K17" i="19"/>
  <c r="K31" s="1"/>
  <c r="K17" i="18"/>
  <c r="K31" s="1"/>
  <c r="L17" i="19"/>
  <c r="L31" s="1"/>
  <c r="L17" i="18"/>
  <c r="L31" s="1"/>
  <c r="M17" i="19"/>
  <c r="M31" s="1"/>
  <c r="M17" i="18"/>
  <c r="M31" s="1"/>
  <c r="N17" i="19"/>
  <c r="N31" s="1"/>
  <c r="N17" i="18"/>
  <c r="N31" s="1"/>
  <c r="O17" i="19"/>
  <c r="O31" s="1"/>
  <c r="O17" i="18"/>
  <c r="O31" s="1"/>
  <c r="P17" i="19"/>
  <c r="P31" s="1"/>
  <c r="P17" i="18"/>
  <c r="P31" s="1"/>
  <c r="Q17" i="19"/>
  <c r="Q31" s="1"/>
  <c r="Q17" i="18"/>
  <c r="Q31" s="1"/>
  <c r="R17" i="19"/>
  <c r="R31" s="1"/>
  <c r="R17" i="18"/>
  <c r="R31" s="1"/>
  <c r="S17" i="19"/>
  <c r="S31" s="1"/>
  <c r="S17" i="18"/>
  <c r="S31" s="1"/>
  <c r="C18" i="19"/>
  <c r="C18" i="18"/>
  <c r="D38" i="14"/>
  <c r="D18" i="19"/>
  <c r="D18" i="18"/>
  <c r="E18" i="19"/>
  <c r="E18" i="18"/>
  <c r="F38" i="14"/>
  <c r="F18" i="19"/>
  <c r="F18" i="18"/>
  <c r="G38" i="14"/>
  <c r="G18" i="19"/>
  <c r="G18" i="18"/>
  <c r="H38" i="14"/>
  <c r="H18" i="19"/>
  <c r="H18" i="18"/>
  <c r="I38" i="14"/>
  <c r="I18" i="19"/>
  <c r="I18" i="18"/>
  <c r="J38" i="14"/>
  <c r="J18" i="19"/>
  <c r="J18" i="18"/>
  <c r="K38" i="14"/>
  <c r="K18" i="19"/>
  <c r="K18" i="18"/>
  <c r="L38" i="14"/>
  <c r="L18" i="19"/>
  <c r="L18" i="18"/>
  <c r="M38" i="14"/>
  <c r="M18" i="19"/>
  <c r="M18" i="18"/>
  <c r="N38" i="14"/>
  <c r="N18" i="19"/>
  <c r="N18" i="18"/>
  <c r="O38" i="14"/>
  <c r="O18" i="19"/>
  <c r="O18" i="18"/>
  <c r="P38" i="14"/>
  <c r="P18" i="19"/>
  <c r="P18" i="18"/>
  <c r="Q38" i="14"/>
  <c r="Q18" i="19"/>
  <c r="Q18" i="18"/>
  <c r="R38" i="14"/>
  <c r="R18" i="19"/>
  <c r="R18" i="18"/>
  <c r="S38" i="14"/>
  <c r="S18" i="19"/>
  <c r="S18" i="18"/>
  <c r="C19" i="19"/>
  <c r="C19" i="18"/>
  <c r="D19" i="19"/>
  <c r="D19" i="18"/>
  <c r="V19" i="14"/>
  <c r="E19" i="19"/>
  <c r="E19" i="18"/>
  <c r="F19" i="19"/>
  <c r="F19" i="18"/>
  <c r="G19" i="19"/>
  <c r="G19" i="18"/>
  <c r="H19" i="19"/>
  <c r="H19" i="18"/>
  <c r="I19" i="19"/>
  <c r="I19" i="18"/>
  <c r="J19" i="19"/>
  <c r="J19" i="18"/>
  <c r="K19" i="19"/>
  <c r="K19" i="18"/>
  <c r="L19" i="19"/>
  <c r="L19" i="18"/>
  <c r="M19" i="19"/>
  <c r="M19" i="18"/>
  <c r="N19" i="19"/>
  <c r="N19" i="18"/>
  <c r="O19" i="19"/>
  <c r="O19" i="18"/>
  <c r="P19" i="19"/>
  <c r="P19" i="18"/>
  <c r="Q19" i="19"/>
  <c r="Q19" i="18"/>
  <c r="R19" i="19"/>
  <c r="R19" i="18"/>
  <c r="S19" i="19"/>
  <c r="S19" i="18"/>
  <c r="C20" i="19"/>
  <c r="C20" i="18"/>
  <c r="D20" i="19"/>
  <c r="D20" i="18"/>
  <c r="V20" i="14"/>
  <c r="E20" i="19"/>
  <c r="E20" i="18"/>
  <c r="F20" i="19"/>
  <c r="F20" i="18"/>
  <c r="G20" i="19"/>
  <c r="G20" i="18"/>
  <c r="H20" i="19"/>
  <c r="H20" i="18"/>
  <c r="I20" i="19"/>
  <c r="I20" i="18"/>
  <c r="J20" i="19"/>
  <c r="J20" i="18"/>
  <c r="K20" i="19"/>
  <c r="K20" i="18"/>
  <c r="L20" i="19"/>
  <c r="L20" i="18"/>
  <c r="M20" i="19"/>
  <c r="M20" i="18"/>
  <c r="N20" i="19"/>
  <c r="N20" i="18"/>
  <c r="O20" i="19"/>
  <c r="O20" i="18"/>
  <c r="P20" i="19"/>
  <c r="P20" i="18"/>
  <c r="Q20" i="19"/>
  <c r="Q20" i="18"/>
  <c r="R20" i="19"/>
  <c r="R20" i="18"/>
  <c r="S20" i="19"/>
  <c r="S20" i="18"/>
  <c r="C21" i="19"/>
  <c r="C21" i="18"/>
  <c r="D21" i="19"/>
  <c r="D21" i="18"/>
  <c r="V21" i="14"/>
  <c r="E21" i="19"/>
  <c r="E21" i="18"/>
  <c r="F21" i="19"/>
  <c r="F21" i="18"/>
  <c r="G21" i="19"/>
  <c r="G21" i="18"/>
  <c r="H21" i="19"/>
  <c r="H21" i="18"/>
  <c r="I21" i="19"/>
  <c r="I21" i="18"/>
  <c r="J21" i="19"/>
  <c r="J21" i="18"/>
  <c r="K21" i="19"/>
  <c r="K21" i="18"/>
  <c r="L21" i="19"/>
  <c r="L21" i="18"/>
  <c r="M21" i="19"/>
  <c r="M21" i="18"/>
  <c r="N21" i="19"/>
  <c r="N21" i="18"/>
  <c r="O21" i="19"/>
  <c r="O21" i="18"/>
  <c r="P21" i="19"/>
  <c r="P21" i="18"/>
  <c r="Q21" i="19"/>
  <c r="Q21" i="18"/>
  <c r="R21" i="19"/>
  <c r="R21" i="18"/>
  <c r="S21" i="19"/>
  <c r="S21" i="18"/>
  <c r="C22" i="19"/>
  <c r="C22" i="18"/>
  <c r="D22" i="19"/>
  <c r="D22" i="18"/>
  <c r="V22" i="14"/>
  <c r="E22" i="19"/>
  <c r="E22" i="18"/>
  <c r="F22" i="19"/>
  <c r="F22" i="18"/>
  <c r="G22" i="19"/>
  <c r="G22" i="18"/>
  <c r="H22" i="19"/>
  <c r="H22" i="18"/>
  <c r="I22" i="19"/>
  <c r="I22" i="18"/>
  <c r="J22" i="19"/>
  <c r="J22" i="18"/>
  <c r="K22" i="19"/>
  <c r="K22" i="18"/>
  <c r="L22" i="19"/>
  <c r="L22" i="18"/>
  <c r="M22" i="19"/>
  <c r="M22" i="18"/>
  <c r="N22" i="19"/>
  <c r="N22" i="18"/>
  <c r="O22" i="19"/>
  <c r="O22" i="18"/>
  <c r="P22" i="19"/>
  <c r="P22" i="18"/>
  <c r="Q22" i="19"/>
  <c r="Q22" i="18"/>
  <c r="R22" i="19"/>
  <c r="R22" i="18"/>
  <c r="S22" i="19"/>
  <c r="S22" i="18"/>
  <c r="C23" i="19"/>
  <c r="C23" i="18"/>
  <c r="D23" i="19"/>
  <c r="D23" i="18"/>
  <c r="V23" i="14"/>
  <c r="E23" i="19"/>
  <c r="E23" i="18"/>
  <c r="F23" i="19"/>
  <c r="F23" i="18"/>
  <c r="G23" i="19"/>
  <c r="G23" i="18"/>
  <c r="H23" i="19"/>
  <c r="H23" i="18"/>
  <c r="I23" i="19"/>
  <c r="I23" i="18"/>
  <c r="J23" i="19"/>
  <c r="J23" i="18"/>
  <c r="K23" i="19"/>
  <c r="K23" i="18"/>
  <c r="L23" i="19"/>
  <c r="L23" i="18"/>
  <c r="M23" i="19"/>
  <c r="M23" i="18"/>
  <c r="N23" i="19"/>
  <c r="N23" i="18"/>
  <c r="O23" i="19"/>
  <c r="O23" i="18"/>
  <c r="P23" i="19"/>
  <c r="P23" i="18"/>
  <c r="Q23" i="19"/>
  <c r="Q23" i="18"/>
  <c r="R23" i="19"/>
  <c r="R23" i="18"/>
  <c r="S23" i="19"/>
  <c r="S23" i="18"/>
  <c r="C24" i="19"/>
  <c r="C24" i="18"/>
  <c r="D30" i="14"/>
  <c r="D24" i="19"/>
  <c r="D24" i="18"/>
  <c r="E30" i="14"/>
  <c r="E24" i="19"/>
  <c r="E24" i="18"/>
  <c r="F30" i="14"/>
  <c r="F24" i="19"/>
  <c r="F24" i="18"/>
  <c r="G30" i="14"/>
  <c r="G24" i="19"/>
  <c r="G24" i="18"/>
  <c r="H30" i="14"/>
  <c r="H24" i="19"/>
  <c r="H24" i="18"/>
  <c r="I30" i="14"/>
  <c r="I24" i="19"/>
  <c r="I24" i="18"/>
  <c r="J30" i="14"/>
  <c r="J24" i="19"/>
  <c r="J24" i="18"/>
  <c r="K30" i="14"/>
  <c r="K24" i="19"/>
  <c r="K24" i="18"/>
  <c r="L30" i="14"/>
  <c r="L24" i="19"/>
  <c r="L24" i="18"/>
  <c r="M30" i="14"/>
  <c r="M24" i="19"/>
  <c r="M24" i="18"/>
  <c r="N30" i="14"/>
  <c r="N24" i="19"/>
  <c r="N24" i="18"/>
  <c r="O30" i="14"/>
  <c r="O24" i="19"/>
  <c r="O24" i="18"/>
  <c r="P30" i="14"/>
  <c r="P24" i="19"/>
  <c r="P24" i="18"/>
  <c r="Q30" i="14"/>
  <c r="Q24" i="19"/>
  <c r="Q24" i="18"/>
  <c r="R30" i="14"/>
  <c r="R24" i="19"/>
  <c r="R24" i="18"/>
  <c r="S30" i="14"/>
  <c r="S24" i="19"/>
  <c r="S24" i="18"/>
  <c r="C25" i="19"/>
  <c r="C25" i="18"/>
  <c r="D25" i="19"/>
  <c r="D25" i="18"/>
  <c r="V25" i="14"/>
  <c r="E25" i="19"/>
  <c r="E25" i="18"/>
  <c r="F25" i="19"/>
  <c r="F25" i="18"/>
  <c r="G25" i="19"/>
  <c r="G25" i="18"/>
  <c r="H25" i="19"/>
  <c r="H25" i="18"/>
  <c r="I25" i="19"/>
  <c r="I25" i="18"/>
  <c r="J25" i="19"/>
  <c r="J25" i="18"/>
  <c r="K25" i="19"/>
  <c r="K25" i="18"/>
  <c r="L25" i="19"/>
  <c r="L25" i="18"/>
  <c r="M25" i="19"/>
  <c r="M25" i="18"/>
  <c r="N25" i="19"/>
  <c r="N25" i="18"/>
  <c r="O25" i="19"/>
  <c r="O25" i="18"/>
  <c r="P25" i="19"/>
  <c r="P25" i="18"/>
  <c r="Q25" i="19"/>
  <c r="Q25" i="18"/>
  <c r="R25" i="19"/>
  <c r="R25" i="18"/>
  <c r="S25" i="19"/>
  <c r="S25" i="18"/>
  <c r="C26" i="19"/>
  <c r="C26" i="18"/>
  <c r="D26" i="19"/>
  <c r="D26" i="18"/>
  <c r="V26" i="14"/>
  <c r="E26" i="19"/>
  <c r="E26" i="18"/>
  <c r="F26" i="19"/>
  <c r="F26" i="18"/>
  <c r="G26" i="19"/>
  <c r="G26" i="18"/>
  <c r="H26" i="19"/>
  <c r="H26" i="18"/>
  <c r="I26" i="19"/>
  <c r="I26" i="18"/>
  <c r="J26" i="19"/>
  <c r="J26" i="18"/>
  <c r="K26" i="19"/>
  <c r="K26" i="18"/>
  <c r="L26" i="19"/>
  <c r="L26" i="18"/>
  <c r="M26" i="19"/>
  <c r="M26" i="18"/>
  <c r="N26" i="19"/>
  <c r="N26" i="18"/>
  <c r="O26" i="19"/>
  <c r="O26" i="18"/>
  <c r="P26" i="19"/>
  <c r="P26" i="18"/>
  <c r="Q26" i="19"/>
  <c r="Q26" i="18"/>
  <c r="R26" i="19"/>
  <c r="R26" i="18"/>
  <c r="S26" i="19"/>
  <c r="S26" i="18"/>
  <c r="C27" i="19"/>
  <c r="C27" i="18"/>
  <c r="D27" i="19"/>
  <c r="D27" i="18"/>
  <c r="V27" i="14"/>
  <c r="E27" i="19"/>
  <c r="E27" i="18"/>
  <c r="F27" i="19"/>
  <c r="F27" i="18"/>
  <c r="G27" i="19"/>
  <c r="G27" i="18"/>
  <c r="H27" i="19"/>
  <c r="H27" i="18"/>
  <c r="I27" i="19"/>
  <c r="I27" i="18"/>
  <c r="J27" i="19"/>
  <c r="J27" i="18"/>
  <c r="K27" i="19"/>
  <c r="K27" i="18"/>
  <c r="L27" i="19"/>
  <c r="L27" i="18"/>
  <c r="M27" i="19"/>
  <c r="M27" i="18"/>
  <c r="N27" i="19"/>
  <c r="N27" i="18"/>
  <c r="O27" i="19"/>
  <c r="O27" i="18"/>
  <c r="P27" i="19"/>
  <c r="P27" i="18"/>
  <c r="Q27" i="19"/>
  <c r="Q27" i="18"/>
  <c r="R27" i="19"/>
  <c r="R27" i="18"/>
  <c r="S27" i="19"/>
  <c r="S27" i="18"/>
  <c r="C28" i="19"/>
  <c r="C28" i="18"/>
  <c r="D28" i="19"/>
  <c r="D28" i="18"/>
  <c r="V28" i="14"/>
  <c r="E28" i="19"/>
  <c r="E28" i="18"/>
  <c r="F28" i="19"/>
  <c r="F28" i="18"/>
  <c r="G28" i="19"/>
  <c r="G28" i="18"/>
  <c r="H28" i="19"/>
  <c r="H28" i="18"/>
  <c r="I28" i="19"/>
  <c r="I28" i="18"/>
  <c r="J28" i="19"/>
  <c r="J28" i="18"/>
  <c r="K28" i="19"/>
  <c r="K28" i="18"/>
  <c r="L28" i="19"/>
  <c r="L28" i="18"/>
  <c r="M28" i="19"/>
  <c r="M28" i="18"/>
  <c r="N28" i="19"/>
  <c r="N28" i="18"/>
  <c r="O28" i="19"/>
  <c r="O28" i="18"/>
  <c r="P28" i="19"/>
  <c r="P28" i="18"/>
  <c r="Q28" i="19"/>
  <c r="Q28" i="18"/>
  <c r="R28" i="19"/>
  <c r="R28" i="18"/>
  <c r="S28" i="19"/>
  <c r="S28" i="18"/>
  <c r="T6" i="14"/>
  <c r="X6" s="1"/>
  <c r="U6" i="4"/>
  <c r="U6" i="5" s="1"/>
  <c r="U6" i="14"/>
  <c r="Y6" s="1"/>
  <c r="U29" i="3"/>
  <c r="U7" i="4"/>
  <c r="U7" i="14"/>
  <c r="Y7" s="1"/>
  <c r="U8" i="4"/>
  <c r="U8" i="5" s="1"/>
  <c r="U8" i="14"/>
  <c r="Y8" s="1"/>
  <c r="U32" i="3"/>
  <c r="U9" i="4"/>
  <c r="U9" i="5" s="1"/>
  <c r="U9" i="14"/>
  <c r="Y9" s="1"/>
  <c r="U33" i="3"/>
  <c r="U10" i="4"/>
  <c r="U10" i="14"/>
  <c r="Y10" s="1"/>
  <c r="U11" i="4"/>
  <c r="U11" i="14"/>
  <c r="Y11" s="1"/>
  <c r="U12" i="4"/>
  <c r="U12" i="14"/>
  <c r="Y12" s="1"/>
  <c r="U13" i="4"/>
  <c r="U13" i="14"/>
  <c r="Y13" s="1"/>
  <c r="U14" i="4"/>
  <c r="U14" i="14"/>
  <c r="Y14" s="1"/>
  <c r="U15" i="4"/>
  <c r="U15" i="14"/>
  <c r="Y15" s="1"/>
  <c r="U16" i="4"/>
  <c r="U16" i="14"/>
  <c r="Y16" s="1"/>
  <c r="U17" i="4"/>
  <c r="U17" i="5" s="1"/>
  <c r="U17" i="14"/>
  <c r="U31" s="1"/>
  <c r="U31" i="3"/>
  <c r="U18" i="4"/>
  <c r="U18" i="5" s="1"/>
  <c r="U18" i="14"/>
  <c r="Y18" s="1"/>
  <c r="U38" i="3"/>
  <c r="U19" i="4"/>
  <c r="U19" i="14"/>
  <c r="Y19" s="1"/>
  <c r="U20" i="4"/>
  <c r="U20" i="14"/>
  <c r="Y20" s="1"/>
  <c r="U21" i="4"/>
  <c r="U21" i="14"/>
  <c r="Y21" s="1"/>
  <c r="U22" i="4"/>
  <c r="U22" i="14"/>
  <c r="Y22" s="1"/>
  <c r="U23" i="4"/>
  <c r="U23" i="14"/>
  <c r="Y23" s="1"/>
  <c r="U24" i="4"/>
  <c r="U24" i="5" s="1"/>
  <c r="U24" i="14"/>
  <c r="Y24" s="1"/>
  <c r="U30" i="3"/>
  <c r="U25" i="4"/>
  <c r="U25" i="14"/>
  <c r="Y25" s="1"/>
  <c r="U26" i="4"/>
  <c r="U26" i="14"/>
  <c r="Y26" s="1"/>
  <c r="U27" i="4"/>
  <c r="U27" i="14"/>
  <c r="Y27" s="1"/>
  <c r="U28" i="4"/>
  <c r="U28" i="14"/>
  <c r="Y28" s="1"/>
  <c r="U39" i="3"/>
  <c r="C29" i="14"/>
  <c r="D35"/>
  <c r="E35"/>
  <c r="V29"/>
  <c r="W29" s="1"/>
  <c r="W7"/>
  <c r="C32"/>
  <c r="C33"/>
  <c r="W16"/>
  <c r="C31"/>
  <c r="C38"/>
  <c r="E38"/>
  <c r="V18"/>
  <c r="D35" i="15"/>
  <c r="E35"/>
  <c r="V35" s="1"/>
  <c r="V29"/>
  <c r="W29" s="1"/>
  <c r="T29" i="2"/>
  <c r="U29"/>
  <c r="T30"/>
  <c r="U30"/>
  <c r="T31"/>
  <c r="U31"/>
  <c r="T32"/>
  <c r="U32"/>
  <c r="T33"/>
  <c r="U33"/>
  <c r="U34"/>
  <c r="T34" s="1"/>
  <c r="S34" s="1"/>
  <c r="R34" s="1"/>
  <c r="Q34" s="1"/>
  <c r="P34" s="1"/>
  <c r="O34" s="1"/>
  <c r="N34" s="1"/>
  <c r="M34" s="1"/>
  <c r="L34" s="1"/>
  <c r="K34" s="1"/>
  <c r="J34" s="1"/>
  <c r="I34" s="1"/>
  <c r="H34" s="1"/>
  <c r="G34" s="1"/>
  <c r="F34" s="1"/>
  <c r="E34" s="1"/>
  <c r="U36"/>
  <c r="T36" s="1"/>
  <c r="S36" s="1"/>
  <c r="R36" s="1"/>
  <c r="Q36" s="1"/>
  <c r="P36" s="1"/>
  <c r="O36" s="1"/>
  <c r="N36" s="1"/>
  <c r="M36" s="1"/>
  <c r="L36" s="1"/>
  <c r="K36" s="1"/>
  <c r="J36" s="1"/>
  <c r="I36" s="1"/>
  <c r="H36" s="1"/>
  <c r="G36" s="1"/>
  <c r="F36" s="1"/>
  <c r="E36" s="1"/>
  <c r="T38"/>
  <c r="T39" s="1"/>
  <c r="U38"/>
  <c r="U39" s="1"/>
  <c r="T7" i="3"/>
  <c r="T9"/>
  <c r="T10"/>
  <c r="T11"/>
  <c r="T12"/>
  <c r="T13"/>
  <c r="T14"/>
  <c r="T15"/>
  <c r="T16"/>
  <c r="T18"/>
  <c r="T19"/>
  <c r="T20"/>
  <c r="T21"/>
  <c r="T22"/>
  <c r="T23"/>
  <c r="T24"/>
  <c r="T25"/>
  <c r="T26"/>
  <c r="T27"/>
  <c r="T28"/>
  <c r="U34"/>
  <c r="U36"/>
  <c r="V6" i="14"/>
  <c r="W6"/>
  <c r="V8"/>
  <c r="W8" s="1"/>
  <c r="V9"/>
  <c r="W9"/>
  <c r="W10"/>
  <c r="W11"/>
  <c r="W12"/>
  <c r="W13"/>
  <c r="W14"/>
  <c r="W15"/>
  <c r="D31"/>
  <c r="E31"/>
  <c r="F31"/>
  <c r="G31"/>
  <c r="H31"/>
  <c r="I31"/>
  <c r="J31"/>
  <c r="K31"/>
  <c r="L31"/>
  <c r="M31"/>
  <c r="N31"/>
  <c r="O31"/>
  <c r="P31"/>
  <c r="Q31"/>
  <c r="R31"/>
  <c r="S31"/>
  <c r="V17"/>
  <c r="W17" s="1"/>
  <c r="W7" i="15"/>
  <c r="C32"/>
  <c r="C33"/>
  <c r="C38"/>
  <c r="W18" i="14"/>
  <c r="W19"/>
  <c r="W20"/>
  <c r="W21"/>
  <c r="W22"/>
  <c r="W23"/>
  <c r="V24"/>
  <c r="W24"/>
  <c r="W25"/>
  <c r="W26"/>
  <c r="W27"/>
  <c r="C30"/>
  <c r="V6" i="15"/>
  <c r="W6"/>
  <c r="V8"/>
  <c r="W8" s="1"/>
  <c r="V9"/>
  <c r="W9"/>
  <c r="W10"/>
  <c r="W11"/>
  <c r="W12"/>
  <c r="W13"/>
  <c r="W14"/>
  <c r="W15"/>
  <c r="W16"/>
  <c r="V17"/>
  <c r="W17" s="1"/>
  <c r="V18"/>
  <c r="W18"/>
  <c r="W19"/>
  <c r="W20"/>
  <c r="W21"/>
  <c r="W22"/>
  <c r="W23"/>
  <c r="V24"/>
  <c r="W24"/>
  <c r="W25"/>
  <c r="W26"/>
  <c r="W27"/>
  <c r="C29"/>
  <c r="C30"/>
  <c r="C31"/>
  <c r="U28" i="5" l="1"/>
  <c r="U28" i="6" s="1"/>
  <c r="U27" i="5"/>
  <c r="U27" i="6" s="1"/>
  <c r="U26" i="5"/>
  <c r="U26" i="6" s="1"/>
  <c r="U25" i="5"/>
  <c r="U25" i="6" s="1"/>
  <c r="U23" i="5"/>
  <c r="U23" i="6" s="1"/>
  <c r="U23" i="15" s="1"/>
  <c r="U23" i="18" s="1"/>
  <c r="Y23" s="1"/>
  <c r="U22" i="5"/>
  <c r="U22" i="6" s="1"/>
  <c r="U21" i="5"/>
  <c r="U21" i="6" s="1"/>
  <c r="U21" i="15" s="1"/>
  <c r="U21" i="18" s="1"/>
  <c r="Y21" s="1"/>
  <c r="U20" i="5"/>
  <c r="U20" i="6" s="1"/>
  <c r="U19" i="5"/>
  <c r="U19" i="6" s="1"/>
  <c r="U16" i="5"/>
  <c r="U16" i="6" s="1"/>
  <c r="U15" i="5"/>
  <c r="U15" i="6" s="1"/>
  <c r="U14" i="5"/>
  <c r="U14" i="6" s="1"/>
  <c r="U13" i="5"/>
  <c r="U13" i="6" s="1"/>
  <c r="U12" i="5"/>
  <c r="U12" i="6" s="1"/>
  <c r="U11" i="5"/>
  <c r="U11" i="6" s="1"/>
  <c r="U10" i="5"/>
  <c r="U10" i="6" s="1"/>
  <c r="U7" i="5"/>
  <c r="U7" i="6" s="1"/>
  <c r="T17" i="3"/>
  <c r="T8"/>
  <c r="U30" i="5"/>
  <c r="U38"/>
  <c r="U39" s="1"/>
  <c r="U31"/>
  <c r="U33"/>
  <c r="U34" s="1"/>
  <c r="U32"/>
  <c r="U29"/>
  <c r="Y17" i="14"/>
  <c r="C31" i="18"/>
  <c r="D36" i="2"/>
  <c r="V36"/>
  <c r="D34"/>
  <c r="C34" s="1"/>
  <c r="W33" s="1"/>
  <c r="V34"/>
  <c r="W34"/>
  <c r="V35" i="1"/>
  <c r="U35" s="1"/>
  <c r="E30" i="18"/>
  <c r="V24"/>
  <c r="E30" i="19"/>
  <c r="V24"/>
  <c r="D30" i="18"/>
  <c r="W24"/>
  <c r="D30" i="19"/>
  <c r="W24"/>
  <c r="V21" i="18"/>
  <c r="V21" i="19"/>
  <c r="W21" i="18"/>
  <c r="W21" i="19"/>
  <c r="E38" i="18"/>
  <c r="E39" s="1"/>
  <c r="V18"/>
  <c r="E38" i="19"/>
  <c r="E39" s="1"/>
  <c r="V18"/>
  <c r="D38" i="18"/>
  <c r="D39" s="1"/>
  <c r="W18"/>
  <c r="D38" i="19"/>
  <c r="D39" s="1"/>
  <c r="W18"/>
  <c r="E31" i="18"/>
  <c r="V31" s="1"/>
  <c r="V17"/>
  <c r="E31" i="19"/>
  <c r="V31" s="1"/>
  <c r="V17"/>
  <c r="D31" i="18"/>
  <c r="W31" s="1"/>
  <c r="W17"/>
  <c r="D31" i="19"/>
  <c r="W31" s="1"/>
  <c r="W17"/>
  <c r="E33" i="18"/>
  <c r="V9"/>
  <c r="E33" i="19"/>
  <c r="V9"/>
  <c r="D33" i="18"/>
  <c r="W9"/>
  <c r="D33" i="19"/>
  <c r="W9"/>
  <c r="E32" i="18"/>
  <c r="V8"/>
  <c r="E32" i="19"/>
  <c r="V8"/>
  <c r="D32" i="18"/>
  <c r="W8"/>
  <c r="D32" i="19"/>
  <c r="W8"/>
  <c r="E34" i="18"/>
  <c r="V7"/>
  <c r="E34" i="19"/>
  <c r="V7"/>
  <c r="D34" i="18"/>
  <c r="W7"/>
  <c r="D34" i="19"/>
  <c r="W7"/>
  <c r="E29" i="18"/>
  <c r="V6"/>
  <c r="E29" i="19"/>
  <c r="V6"/>
  <c r="D29" i="18"/>
  <c r="D35" s="1"/>
  <c r="W6"/>
  <c r="D29" i="19"/>
  <c r="D35" s="1"/>
  <c r="W6"/>
  <c r="V28" i="18"/>
  <c r="V28" i="19"/>
  <c r="W28" i="18"/>
  <c r="W28" i="19"/>
  <c r="V27" i="18"/>
  <c r="V27" i="19"/>
  <c r="W27" i="18"/>
  <c r="W27" i="19"/>
  <c r="V26" i="18"/>
  <c r="V26" i="19"/>
  <c r="W26" i="18"/>
  <c r="W26" i="19"/>
  <c r="V25" i="18"/>
  <c r="V25" i="19"/>
  <c r="W25" i="18"/>
  <c r="W25" i="19"/>
  <c r="S30" i="18"/>
  <c r="S30" i="19"/>
  <c r="R30" i="18"/>
  <c r="R30" i="19"/>
  <c r="Q30" i="18"/>
  <c r="Q30" i="19"/>
  <c r="P30" i="18"/>
  <c r="P30" i="19"/>
  <c r="O30" i="18"/>
  <c r="O30" i="19"/>
  <c r="N30" i="18"/>
  <c r="N30" i="19"/>
  <c r="M30" i="18"/>
  <c r="M30" i="19"/>
  <c r="L30" i="18"/>
  <c r="L30" i="19"/>
  <c r="K30" i="18"/>
  <c r="K30" i="19"/>
  <c r="J30" i="18"/>
  <c r="J30" i="19"/>
  <c r="I30" i="18"/>
  <c r="I30" i="19"/>
  <c r="H30" i="18"/>
  <c r="H30" i="19"/>
  <c r="G30" i="18"/>
  <c r="G30" i="19"/>
  <c r="F30" i="18"/>
  <c r="F30" i="19"/>
  <c r="C30" i="18"/>
  <c r="C30" i="19"/>
  <c r="V23" i="18"/>
  <c r="V23" i="19"/>
  <c r="W23" i="18"/>
  <c r="W23" i="19"/>
  <c r="V22" i="18"/>
  <c r="V22" i="19"/>
  <c r="W22" i="18"/>
  <c r="W22" i="19"/>
  <c r="V20" i="18"/>
  <c r="V20" i="19"/>
  <c r="W20" i="18"/>
  <c r="W20" i="19"/>
  <c r="V19" i="18"/>
  <c r="V19" i="19"/>
  <c r="W19" i="18"/>
  <c r="W19" i="19"/>
  <c r="S38" i="18"/>
  <c r="S39" s="1"/>
  <c r="S38" i="19"/>
  <c r="S39" s="1"/>
  <c r="R38" i="18"/>
  <c r="R39" s="1"/>
  <c r="R38" i="19"/>
  <c r="R39" s="1"/>
  <c r="Q38" i="18"/>
  <c r="Q39" s="1"/>
  <c r="Q38" i="19"/>
  <c r="Q39" s="1"/>
  <c r="P38" i="18"/>
  <c r="P39" s="1"/>
  <c r="P38" i="19"/>
  <c r="P39" s="1"/>
  <c r="O38" i="18"/>
  <c r="O39" s="1"/>
  <c r="O38" i="19"/>
  <c r="O39" s="1"/>
  <c r="N38" i="18"/>
  <c r="N39" s="1"/>
  <c r="N38" i="19"/>
  <c r="N39" s="1"/>
  <c r="M38" i="18"/>
  <c r="M39" s="1"/>
  <c r="M38" i="19"/>
  <c r="M39" s="1"/>
  <c r="L38" i="18"/>
  <c r="L39" s="1"/>
  <c r="L38" i="19"/>
  <c r="L39" s="1"/>
  <c r="K38" i="18"/>
  <c r="K39" s="1"/>
  <c r="K38" i="19"/>
  <c r="K39" s="1"/>
  <c r="J38" i="18"/>
  <c r="J39" s="1"/>
  <c r="J38" i="19"/>
  <c r="J39" s="1"/>
  <c r="I38" i="18"/>
  <c r="I39" s="1"/>
  <c r="I38" i="19"/>
  <c r="I39" s="1"/>
  <c r="H38" i="18"/>
  <c r="H39" s="1"/>
  <c r="H38" i="19"/>
  <c r="H39" s="1"/>
  <c r="G38" i="18"/>
  <c r="G39" s="1"/>
  <c r="G38" i="19"/>
  <c r="G39" s="1"/>
  <c r="F38" i="18"/>
  <c r="F39" s="1"/>
  <c r="F38" i="19"/>
  <c r="F39" s="1"/>
  <c r="C38" i="18"/>
  <c r="C39" s="1"/>
  <c r="C38" i="19"/>
  <c r="C39" s="1"/>
  <c r="V16" i="18"/>
  <c r="V16" i="19"/>
  <c r="W16" i="18"/>
  <c r="W16" i="19"/>
  <c r="V15" i="18"/>
  <c r="V15" i="19"/>
  <c r="W15" i="18"/>
  <c r="W15" i="19"/>
  <c r="V14" i="18"/>
  <c r="V14" i="19"/>
  <c r="W14" i="18"/>
  <c r="W14" i="19"/>
  <c r="V13" i="18"/>
  <c r="V13" i="19"/>
  <c r="W13" i="18"/>
  <c r="W13" i="19"/>
  <c r="V12" i="18"/>
  <c r="V12" i="19"/>
  <c r="W12" i="18"/>
  <c r="W12" i="19"/>
  <c r="V11" i="18"/>
  <c r="V11" i="19"/>
  <c r="W11" i="18"/>
  <c r="W11" i="19"/>
  <c r="V10" i="18"/>
  <c r="V10" i="19"/>
  <c r="W10" i="18"/>
  <c r="W10" i="19"/>
  <c r="S33" i="18"/>
  <c r="S33" i="19"/>
  <c r="R33" i="18"/>
  <c r="R33" i="19"/>
  <c r="Q33" i="18"/>
  <c r="Q33" i="19"/>
  <c r="P33" i="18"/>
  <c r="P33" i="19"/>
  <c r="O33" i="18"/>
  <c r="O33" i="19"/>
  <c r="N33" i="18"/>
  <c r="N33" i="19"/>
  <c r="M33" i="18"/>
  <c r="M33" i="19"/>
  <c r="L33" i="18"/>
  <c r="L33" i="19"/>
  <c r="K33" i="18"/>
  <c r="K33" i="19"/>
  <c r="J33" i="18"/>
  <c r="J33" i="19"/>
  <c r="I33" i="18"/>
  <c r="I33" i="19"/>
  <c r="H33" i="18"/>
  <c r="H33" i="19"/>
  <c r="G33" i="18"/>
  <c r="G33" i="19"/>
  <c r="F33" i="18"/>
  <c r="F33" i="19"/>
  <c r="V33" i="14"/>
  <c r="W33"/>
  <c r="C33" i="18"/>
  <c r="C33" i="19"/>
  <c r="S32" i="18"/>
  <c r="S32" i="19"/>
  <c r="R32" i="18"/>
  <c r="R32" i="19"/>
  <c r="Q32" i="18"/>
  <c r="Q32" i="19"/>
  <c r="P32" i="18"/>
  <c r="P32" i="19"/>
  <c r="O32" i="18"/>
  <c r="O32" i="19"/>
  <c r="N32" i="18"/>
  <c r="N32" i="19"/>
  <c r="M32" i="18"/>
  <c r="M32" i="19"/>
  <c r="L32" i="18"/>
  <c r="L32" i="19"/>
  <c r="K32" i="18"/>
  <c r="K32" i="19"/>
  <c r="J32" i="18"/>
  <c r="J32" i="19"/>
  <c r="I32" i="18"/>
  <c r="I32" i="19"/>
  <c r="H32" i="18"/>
  <c r="H32" i="19"/>
  <c r="G32" i="18"/>
  <c r="G32" i="19"/>
  <c r="F32" i="18"/>
  <c r="F32" i="19"/>
  <c r="C32" i="18"/>
  <c r="C32" i="19"/>
  <c r="S34" i="18"/>
  <c r="S34" i="19"/>
  <c r="R34" i="18"/>
  <c r="R34" i="19"/>
  <c r="Q34" i="18"/>
  <c r="Q34" i="19"/>
  <c r="P34" i="18"/>
  <c r="P34" i="19"/>
  <c r="O34" i="18"/>
  <c r="O34" i="19"/>
  <c r="N34" i="18"/>
  <c r="N34" i="19"/>
  <c r="M34" i="18"/>
  <c r="M34" i="19"/>
  <c r="L34" i="18"/>
  <c r="L34" i="19"/>
  <c r="K34" i="18"/>
  <c r="K34" i="19"/>
  <c r="J34" i="18"/>
  <c r="J34" i="19"/>
  <c r="I34" i="18"/>
  <c r="I34" i="19"/>
  <c r="H34" i="18"/>
  <c r="H34" i="19"/>
  <c r="G34" i="18"/>
  <c r="G34" i="19"/>
  <c r="F34" i="18"/>
  <c r="F34" i="19"/>
  <c r="C34" i="18"/>
  <c r="C34" i="19"/>
  <c r="S29" i="18"/>
  <c r="S35" s="1"/>
  <c r="S29" i="19"/>
  <c r="S35" s="1"/>
  <c r="S35" i="14"/>
  <c r="R29" i="18"/>
  <c r="R35" s="1"/>
  <c r="R29" i="19"/>
  <c r="R35" s="1"/>
  <c r="R35" i="14"/>
  <c r="Q29" i="18"/>
  <c r="Q35" s="1"/>
  <c r="Q29" i="19"/>
  <c r="Q35" s="1"/>
  <c r="Q35" i="14"/>
  <c r="P29" i="18"/>
  <c r="P35" s="1"/>
  <c r="P29" i="19"/>
  <c r="P35" s="1"/>
  <c r="P35" i="14"/>
  <c r="O29" i="18"/>
  <c r="O35" s="1"/>
  <c r="O29" i="19"/>
  <c r="O35" s="1"/>
  <c r="O35" i="14"/>
  <c r="N29" i="18"/>
  <c r="N35" s="1"/>
  <c r="N29" i="19"/>
  <c r="N35" s="1"/>
  <c r="N35" i="14"/>
  <c r="M29" i="18"/>
  <c r="M35" s="1"/>
  <c r="M29" i="19"/>
  <c r="M35" s="1"/>
  <c r="M35" i="14"/>
  <c r="L29" i="18"/>
  <c r="L35" s="1"/>
  <c r="L29" i="19"/>
  <c r="L35" s="1"/>
  <c r="L35" i="14"/>
  <c r="K29" i="18"/>
  <c r="K35" s="1"/>
  <c r="K29" i="19"/>
  <c r="K35" s="1"/>
  <c r="K35" i="14"/>
  <c r="J29" i="18"/>
  <c r="J35" s="1"/>
  <c r="J29" i="19"/>
  <c r="J35" s="1"/>
  <c r="J35" i="14"/>
  <c r="I29" i="18"/>
  <c r="I35" s="1"/>
  <c r="I29" i="19"/>
  <c r="I35" s="1"/>
  <c r="I35" i="14"/>
  <c r="H29" i="18"/>
  <c r="H35" s="1"/>
  <c r="H29" i="19"/>
  <c r="H35" s="1"/>
  <c r="H35" i="14"/>
  <c r="G29" i="18"/>
  <c r="G35" s="1"/>
  <c r="G29" i="19"/>
  <c r="G35" s="1"/>
  <c r="G35" i="14"/>
  <c r="F29" i="18"/>
  <c r="F35" s="1"/>
  <c r="F29" i="19"/>
  <c r="F35" s="1"/>
  <c r="F35" i="14"/>
  <c r="V35" s="1"/>
  <c r="W35" s="1"/>
  <c r="C29" i="18"/>
  <c r="C35" s="1"/>
  <c r="C29" i="19"/>
  <c r="C35" s="1"/>
  <c r="W33" i="1"/>
  <c r="W28" i="15"/>
  <c r="C35"/>
  <c r="W27" i="3"/>
  <c r="T28" i="4"/>
  <c r="T28" i="5" s="1"/>
  <c r="T28" i="14"/>
  <c r="X28" s="1"/>
  <c r="W26" i="3"/>
  <c r="T27" i="4"/>
  <c r="T27" i="5" s="1"/>
  <c r="T27" i="14"/>
  <c r="X27" s="1"/>
  <c r="W25" i="3"/>
  <c r="T26" i="4"/>
  <c r="T26" i="5" s="1"/>
  <c r="T26" i="14"/>
  <c r="X26" s="1"/>
  <c r="W24" i="3"/>
  <c r="T25" i="4"/>
  <c r="T25" i="5" s="1"/>
  <c r="T25" i="14"/>
  <c r="X25" s="1"/>
  <c r="W23" i="3"/>
  <c r="T24" i="4"/>
  <c r="T24" i="5" s="1"/>
  <c r="T30" s="1"/>
  <c r="T24" i="14"/>
  <c r="T30" i="3"/>
  <c r="W22"/>
  <c r="T23" i="4"/>
  <c r="T23" i="5" s="1"/>
  <c r="T23" i="14"/>
  <c r="X23" s="1"/>
  <c r="W21" i="3"/>
  <c r="T22" i="4"/>
  <c r="T22" i="5" s="1"/>
  <c r="T22" i="14"/>
  <c r="X22" s="1"/>
  <c r="W20" i="3"/>
  <c r="T21" i="4"/>
  <c r="T21" i="5" s="1"/>
  <c r="T21" i="14"/>
  <c r="X21" s="1"/>
  <c r="W19" i="3"/>
  <c r="T20" i="4"/>
  <c r="T20" i="5" s="1"/>
  <c r="T20" i="14"/>
  <c r="X20" s="1"/>
  <c r="W18" i="3"/>
  <c r="T19" i="4"/>
  <c r="T19" i="5" s="1"/>
  <c r="T19" i="14"/>
  <c r="X19" s="1"/>
  <c r="W17" i="3"/>
  <c r="T18" i="4"/>
  <c r="T18" i="5" s="1"/>
  <c r="T38" s="1"/>
  <c r="T18" i="14"/>
  <c r="T38" i="3"/>
  <c r="W16"/>
  <c r="T17" i="4"/>
  <c r="T17" i="5" s="1"/>
  <c r="T17" i="14"/>
  <c r="X17" s="1"/>
  <c r="T31" i="3"/>
  <c r="W15"/>
  <c r="T16" i="4"/>
  <c r="T16" i="5" s="1"/>
  <c r="T16" i="14"/>
  <c r="X16" s="1"/>
  <c r="W14" i="3"/>
  <c r="T15" i="4"/>
  <c r="T15" i="5" s="1"/>
  <c r="T15" i="14"/>
  <c r="X15" s="1"/>
  <c r="W13" i="3"/>
  <c r="T14" i="4"/>
  <c r="T14" i="5" s="1"/>
  <c r="T14" i="14"/>
  <c r="X14" s="1"/>
  <c r="W12" i="3"/>
  <c r="T13" i="4"/>
  <c r="T13" i="5" s="1"/>
  <c r="T13" i="14"/>
  <c r="X13" s="1"/>
  <c r="W11" i="3"/>
  <c r="T12" i="4"/>
  <c r="T12" i="5" s="1"/>
  <c r="T12" i="14"/>
  <c r="X12" s="1"/>
  <c r="W10" i="3"/>
  <c r="T11" i="4"/>
  <c r="T11" i="5" s="1"/>
  <c r="T11" i="14"/>
  <c r="X11" s="1"/>
  <c r="W9" i="3"/>
  <c r="T10" i="4"/>
  <c r="T10" i="5" s="1"/>
  <c r="T10" i="14"/>
  <c r="X10" s="1"/>
  <c r="W8" i="3"/>
  <c r="T9" i="4"/>
  <c r="T9" i="5" s="1"/>
  <c r="T33" s="1"/>
  <c r="T9" i="14"/>
  <c r="T33" i="3"/>
  <c r="W7"/>
  <c r="T8" i="4"/>
  <c r="T8" i="5" s="1"/>
  <c r="T8" i="14"/>
  <c r="T32" i="3"/>
  <c r="W6"/>
  <c r="T7" i="4"/>
  <c r="T7" i="5" s="1"/>
  <c r="T7" i="14"/>
  <c r="W28"/>
  <c r="C35"/>
  <c r="U30" i="4"/>
  <c r="U23" i="8"/>
  <c r="U23" i="9" s="1"/>
  <c r="U18" i="6"/>
  <c r="U18" i="7" s="1"/>
  <c r="U38" i="4"/>
  <c r="U31"/>
  <c r="U33"/>
  <c r="U34" s="1"/>
  <c r="U32"/>
  <c r="T6"/>
  <c r="T29" s="1"/>
  <c r="U29"/>
  <c r="T34" i="3"/>
  <c r="S34" s="1"/>
  <c r="R34" s="1"/>
  <c r="Q34" s="1"/>
  <c r="P34" s="1"/>
  <c r="O34" s="1"/>
  <c r="N34" s="1"/>
  <c r="M34" s="1"/>
  <c r="L34" s="1"/>
  <c r="K34" s="1"/>
  <c r="J34" s="1"/>
  <c r="I34" s="1"/>
  <c r="H34" s="1"/>
  <c r="G34" s="1"/>
  <c r="F34" s="1"/>
  <c r="E34" s="1"/>
  <c r="D34" s="1"/>
  <c r="U35" i="2"/>
  <c r="T35"/>
  <c r="W35" i="15"/>
  <c r="T39" i="3"/>
  <c r="U30" i="14"/>
  <c r="U38"/>
  <c r="U39" s="1"/>
  <c r="U33"/>
  <c r="U32"/>
  <c r="U34"/>
  <c r="U35" i="3"/>
  <c r="U29" i="14"/>
  <c r="U35" s="1"/>
  <c r="T29" i="3"/>
  <c r="T35" s="1"/>
  <c r="T29" i="14"/>
  <c r="U7" i="7" l="1"/>
  <c r="U7" i="15"/>
  <c r="U7" i="18" s="1"/>
  <c r="Y7" s="1"/>
  <c r="U10" i="7"/>
  <c r="U10" i="8" s="1"/>
  <c r="U10" i="9" s="1"/>
  <c r="U8" i="6"/>
  <c r="U8" i="7" s="1"/>
  <c r="U10" i="15"/>
  <c r="U10" i="18" s="1"/>
  <c r="Y10" s="1"/>
  <c r="U11" i="7"/>
  <c r="U11" i="8" s="1"/>
  <c r="U11" i="9" s="1"/>
  <c r="U11" i="15"/>
  <c r="U11" i="18" s="1"/>
  <c r="Y11" s="1"/>
  <c r="U12" i="7"/>
  <c r="U12" i="8" s="1"/>
  <c r="U12" i="9" s="1"/>
  <c r="U12" i="15"/>
  <c r="U12" i="18" s="1"/>
  <c r="Y12" s="1"/>
  <c r="U13" i="7"/>
  <c r="U13" i="8" s="1"/>
  <c r="U13" i="9" s="1"/>
  <c r="U13" i="15"/>
  <c r="U13" i="18" s="1"/>
  <c r="Y13" s="1"/>
  <c r="U14" i="7"/>
  <c r="U14" i="8" s="1"/>
  <c r="U14" i="9" s="1"/>
  <c r="U14" i="15"/>
  <c r="U14" i="18" s="1"/>
  <c r="Y14" s="1"/>
  <c r="U15" i="7"/>
  <c r="U15" i="8" s="1"/>
  <c r="U15" i="9" s="1"/>
  <c r="U17" i="6"/>
  <c r="U17" i="7" s="1"/>
  <c r="U31" s="1"/>
  <c r="U15" i="15"/>
  <c r="U15" i="18" s="1"/>
  <c r="Y15" s="1"/>
  <c r="U16" i="7"/>
  <c r="U16" i="8" s="1"/>
  <c r="U16" i="9" s="1"/>
  <c r="U16" i="15"/>
  <c r="U16" i="18" s="1"/>
  <c r="Y16" s="1"/>
  <c r="U19" i="7"/>
  <c r="U19" i="8" s="1"/>
  <c r="U19" i="9" s="1"/>
  <c r="U19" i="15"/>
  <c r="U19" i="18" s="1"/>
  <c r="Y19" s="1"/>
  <c r="U20" i="7"/>
  <c r="U20" i="8" s="1"/>
  <c r="U20" i="9" s="1"/>
  <c r="U20" i="15"/>
  <c r="U20" i="18" s="1"/>
  <c r="Y20" s="1"/>
  <c r="U22" i="7"/>
  <c r="U22" i="8" s="1"/>
  <c r="U22" i="9" s="1"/>
  <c r="U22" i="15"/>
  <c r="U22" i="18" s="1"/>
  <c r="Y22" s="1"/>
  <c r="U25" i="7"/>
  <c r="U25" i="8" s="1"/>
  <c r="U25" i="9" s="1"/>
  <c r="U25" i="15"/>
  <c r="U25" i="18" s="1"/>
  <c r="Y25" s="1"/>
  <c r="U26" i="7"/>
  <c r="U26" i="8" s="1"/>
  <c r="U26" i="9" s="1"/>
  <c r="U26" i="15"/>
  <c r="U26" i="18" s="1"/>
  <c r="Y26" s="1"/>
  <c r="U27" i="7"/>
  <c r="U27" i="8" s="1"/>
  <c r="U27" i="9" s="1"/>
  <c r="U27" i="15"/>
  <c r="U27" i="18" s="1"/>
  <c r="Y27" s="1"/>
  <c r="U28" i="7"/>
  <c r="U28" i="8" s="1"/>
  <c r="U28" i="15"/>
  <c r="U28" i="18" s="1"/>
  <c r="Y28" s="1"/>
  <c r="X7" i="14"/>
  <c r="T32"/>
  <c r="X8"/>
  <c r="T33"/>
  <c r="T34" s="1"/>
  <c r="S34" s="1"/>
  <c r="R34" s="1"/>
  <c r="Q34" s="1"/>
  <c r="P34" s="1"/>
  <c r="O34" s="1"/>
  <c r="N34" s="1"/>
  <c r="M34" s="1"/>
  <c r="L34" s="1"/>
  <c r="K34" s="1"/>
  <c r="J34" s="1"/>
  <c r="I34" s="1"/>
  <c r="H34" s="1"/>
  <c r="G34" s="1"/>
  <c r="F34" s="1"/>
  <c r="E34" s="1"/>
  <c r="D34" s="1"/>
  <c r="C34" s="1"/>
  <c r="X9"/>
  <c r="T38"/>
  <c r="X18"/>
  <c r="T30"/>
  <c r="X24"/>
  <c r="U36" i="5"/>
  <c r="U35"/>
  <c r="U38" i="7"/>
  <c r="U39" s="1"/>
  <c r="T34" i="5"/>
  <c r="T39"/>
  <c r="C34" i="3"/>
  <c r="C36" i="2"/>
  <c r="W35" s="1"/>
  <c r="W36"/>
  <c r="W35" i="1"/>
  <c r="E35" i="19"/>
  <c r="V35" s="1"/>
  <c r="V29"/>
  <c r="W29" s="1"/>
  <c r="E35" i="18"/>
  <c r="V35" s="1"/>
  <c r="V29"/>
  <c r="W29" s="1"/>
  <c r="T35" i="14"/>
  <c r="C36" i="19"/>
  <c r="C36" i="18"/>
  <c r="F36" i="19"/>
  <c r="F36" i="18"/>
  <c r="G36" i="19"/>
  <c r="G36" i="18"/>
  <c r="H36" i="19"/>
  <c r="H36" i="18"/>
  <c r="I36" i="19"/>
  <c r="I36" i="18"/>
  <c r="J36" i="19"/>
  <c r="J36" i="18"/>
  <c r="K36" i="19"/>
  <c r="K36" i="18"/>
  <c r="L36" i="19"/>
  <c r="L36" i="18"/>
  <c r="M36" i="19"/>
  <c r="M36" i="18"/>
  <c r="N36" i="19"/>
  <c r="N36" i="18"/>
  <c r="O36" i="19"/>
  <c r="O36" i="18"/>
  <c r="P36" i="19"/>
  <c r="P36" i="18"/>
  <c r="Q36" i="19"/>
  <c r="Q36" i="18"/>
  <c r="R36" i="19"/>
  <c r="R36" i="18"/>
  <c r="S36" i="19"/>
  <c r="S36" i="18"/>
  <c r="W35" i="19"/>
  <c r="W35" i="18"/>
  <c r="V34" i="19"/>
  <c r="W34" s="1"/>
  <c r="V34" i="18"/>
  <c r="W34" s="1"/>
  <c r="V32" i="19"/>
  <c r="W32" s="1"/>
  <c r="V32" i="18"/>
  <c r="W32" s="1"/>
  <c r="V33" i="19"/>
  <c r="W33" s="1"/>
  <c r="V33" i="18"/>
  <c r="W33" s="1"/>
  <c r="D36" i="19"/>
  <c r="D36" i="18"/>
  <c r="E36" i="19"/>
  <c r="V36" s="1"/>
  <c r="E36" i="18"/>
  <c r="V36" s="1"/>
  <c r="V30" i="19"/>
  <c r="W30" s="1"/>
  <c r="V30" i="18"/>
  <c r="W30" s="1"/>
  <c r="U35" i="4"/>
  <c r="U36"/>
  <c r="T36" s="1"/>
  <c r="S36" s="1"/>
  <c r="R36" s="1"/>
  <c r="Q36" s="1"/>
  <c r="P36" s="1"/>
  <c r="O36" s="1"/>
  <c r="N36" s="1"/>
  <c r="M36" s="1"/>
  <c r="L36" s="1"/>
  <c r="K36" s="1"/>
  <c r="J36" s="1"/>
  <c r="I36" s="1"/>
  <c r="H36" s="1"/>
  <c r="G36" s="1"/>
  <c r="F36" s="1"/>
  <c r="E36" s="1"/>
  <c r="T6" i="5"/>
  <c r="T29" s="1"/>
  <c r="U6" i="6"/>
  <c r="U6" i="7" s="1"/>
  <c r="U29" s="1"/>
  <c r="U7" i="8"/>
  <c r="U9" i="6"/>
  <c r="U9" i="7" s="1"/>
  <c r="U33" s="1"/>
  <c r="U10" i="16"/>
  <c r="U10" i="19" s="1"/>
  <c r="U10" i="10"/>
  <c r="U10" i="11" s="1"/>
  <c r="U11" i="16"/>
  <c r="U11" i="19" s="1"/>
  <c r="U11" i="10"/>
  <c r="U11" i="11" s="1"/>
  <c r="U12" i="16"/>
  <c r="U12" i="19" s="1"/>
  <c r="U12" i="10"/>
  <c r="U12" i="11" s="1"/>
  <c r="U13" i="16"/>
  <c r="U13" i="19" s="1"/>
  <c r="U13" i="10"/>
  <c r="U13" i="11" s="1"/>
  <c r="U14" i="16"/>
  <c r="U14" i="19" s="1"/>
  <c r="U14" i="10"/>
  <c r="U14" i="11" s="1"/>
  <c r="U15" i="16"/>
  <c r="U15" i="19" s="1"/>
  <c r="U15" i="10"/>
  <c r="U15" i="11" s="1"/>
  <c r="U16" i="16"/>
  <c r="U16" i="19" s="1"/>
  <c r="U16" i="10"/>
  <c r="U16" i="11" s="1"/>
  <c r="U18" i="8"/>
  <c r="U18" i="15"/>
  <c r="U38" i="6"/>
  <c r="U39" s="1"/>
  <c r="U19" i="16"/>
  <c r="U19" i="19" s="1"/>
  <c r="U19" i="10"/>
  <c r="U19" i="11" s="1"/>
  <c r="U20" i="16"/>
  <c r="U20" i="19" s="1"/>
  <c r="U20" i="10"/>
  <c r="U20" i="11" s="1"/>
  <c r="U21" i="8"/>
  <c r="U22" i="16"/>
  <c r="U22" i="19" s="1"/>
  <c r="U22" i="10"/>
  <c r="U22" i="11" s="1"/>
  <c r="U23" i="16"/>
  <c r="U23" i="19" s="1"/>
  <c r="U23" i="10"/>
  <c r="U23" i="11" s="1"/>
  <c r="U24" i="6"/>
  <c r="U24" i="7" s="1"/>
  <c r="U30" s="1"/>
  <c r="U25" i="16"/>
  <c r="U25" i="19" s="1"/>
  <c r="U25" i="10"/>
  <c r="U25" i="11" s="1"/>
  <c r="U26" i="16"/>
  <c r="U26" i="19" s="1"/>
  <c r="U26" i="10"/>
  <c r="U26" i="11" s="1"/>
  <c r="U27" i="16"/>
  <c r="U27" i="19" s="1"/>
  <c r="U27" i="10"/>
  <c r="U27" i="11" s="1"/>
  <c r="U28" i="16"/>
  <c r="U28" i="19" s="1"/>
  <c r="U28" i="10"/>
  <c r="W6" i="4"/>
  <c r="W7"/>
  <c r="T32" i="5"/>
  <c r="T32" i="4"/>
  <c r="W8"/>
  <c r="T33"/>
  <c r="W9"/>
  <c r="W10"/>
  <c r="W11"/>
  <c r="W12"/>
  <c r="W13"/>
  <c r="W14"/>
  <c r="W15"/>
  <c r="W16"/>
  <c r="T31" i="5"/>
  <c r="T31" i="4"/>
  <c r="W17"/>
  <c r="T38"/>
  <c r="W18"/>
  <c r="W19"/>
  <c r="W20"/>
  <c r="W21"/>
  <c r="W22"/>
  <c r="W23"/>
  <c r="T30"/>
  <c r="W24"/>
  <c r="W25"/>
  <c r="W26"/>
  <c r="W27"/>
  <c r="U36" i="14"/>
  <c r="T36" i="3"/>
  <c r="S36" s="1"/>
  <c r="R36" s="1"/>
  <c r="Q36" s="1"/>
  <c r="P36" s="1"/>
  <c r="O36" s="1"/>
  <c r="N36" s="1"/>
  <c r="M36" s="1"/>
  <c r="L36" s="1"/>
  <c r="K36" s="1"/>
  <c r="J36" s="1"/>
  <c r="I36" s="1"/>
  <c r="H36" s="1"/>
  <c r="G36" s="1"/>
  <c r="F36" s="1"/>
  <c r="E36" s="1"/>
  <c r="D36" s="1"/>
  <c r="T35" i="4"/>
  <c r="T34"/>
  <c r="S34" s="1"/>
  <c r="R34" s="1"/>
  <c r="Q34" s="1"/>
  <c r="P34" s="1"/>
  <c r="O34" s="1"/>
  <c r="N34" s="1"/>
  <c r="M34" s="1"/>
  <c r="L34" s="1"/>
  <c r="K34" s="1"/>
  <c r="J34" s="1"/>
  <c r="I34" s="1"/>
  <c r="H34" s="1"/>
  <c r="G34" s="1"/>
  <c r="F34" s="1"/>
  <c r="E34" s="1"/>
  <c r="T31" i="14"/>
  <c r="T39"/>
  <c r="S39" s="1"/>
  <c r="R39" s="1"/>
  <c r="Q39" s="1"/>
  <c r="P39" s="1"/>
  <c r="O39" s="1"/>
  <c r="N39" s="1"/>
  <c r="M39" s="1"/>
  <c r="L39" s="1"/>
  <c r="K39" s="1"/>
  <c r="J39" s="1"/>
  <c r="I39" s="1"/>
  <c r="H39" s="1"/>
  <c r="G39" s="1"/>
  <c r="F39" s="1"/>
  <c r="E39" s="1"/>
  <c r="D39" s="1"/>
  <c r="C39" s="1"/>
  <c r="T36"/>
  <c r="S36" s="1"/>
  <c r="R36" s="1"/>
  <c r="Q36" s="1"/>
  <c r="P36" s="1"/>
  <c r="O36" s="1"/>
  <c r="N36" s="1"/>
  <c r="M36" s="1"/>
  <c r="L36" s="1"/>
  <c r="K36" s="1"/>
  <c r="J36" s="1"/>
  <c r="I36" s="1"/>
  <c r="H36" s="1"/>
  <c r="G36" s="1"/>
  <c r="F36" s="1"/>
  <c r="E36" s="1"/>
  <c r="D36" s="1"/>
  <c r="U36" i="7" l="1"/>
  <c r="U35"/>
  <c r="T36" i="5"/>
  <c r="T35"/>
  <c r="U32" i="7"/>
  <c r="U34"/>
  <c r="D34" i="4"/>
  <c r="V34"/>
  <c r="D36"/>
  <c r="V36"/>
  <c r="C36" i="3"/>
  <c r="W35" s="1"/>
  <c r="U38" i="15"/>
  <c r="U39" s="1"/>
  <c r="U18" i="18"/>
  <c r="W36"/>
  <c r="W36" i="19"/>
  <c r="C36" i="14"/>
  <c r="W27" i="5"/>
  <c r="T28" i="6"/>
  <c r="T28" i="7" s="1"/>
  <c r="W26" i="5"/>
  <c r="T27" i="6"/>
  <c r="T27" i="7" s="1"/>
  <c r="W25" i="5"/>
  <c r="T26" i="6"/>
  <c r="T26" i="7" s="1"/>
  <c r="W24" i="5"/>
  <c r="T25" i="6"/>
  <c r="T25" i="7" s="1"/>
  <c r="W23" i="5"/>
  <c r="T24" i="6"/>
  <c r="T24" i="7" s="1"/>
  <c r="T30" s="1"/>
  <c r="W22" i="5"/>
  <c r="T23" i="6"/>
  <c r="W21" i="5"/>
  <c r="T22" i="6"/>
  <c r="T22" i="7" s="1"/>
  <c r="W20" i="5"/>
  <c r="T21" i="6"/>
  <c r="W19" i="5"/>
  <c r="T20" i="6"/>
  <c r="T20" i="7" s="1"/>
  <c r="W18" i="5"/>
  <c r="T19" i="6"/>
  <c r="T19" i="7" s="1"/>
  <c r="W17" i="5"/>
  <c r="T18" i="6"/>
  <c r="T18" i="7" s="1"/>
  <c r="T38" s="1"/>
  <c r="W16" i="5"/>
  <c r="W15"/>
  <c r="T16" i="6"/>
  <c r="T16" i="7" s="1"/>
  <c r="W14" i="5"/>
  <c r="T15" i="6"/>
  <c r="W13" i="5"/>
  <c r="T14" i="6"/>
  <c r="T14" i="7" s="1"/>
  <c r="W12" i="5"/>
  <c r="T13" i="6"/>
  <c r="T13" i="7" s="1"/>
  <c r="W11" i="5"/>
  <c r="T12" i="6"/>
  <c r="T12" i="7" s="1"/>
  <c r="W10" i="5"/>
  <c r="T11" i="6"/>
  <c r="T11" i="7" s="1"/>
  <c r="W9" i="5"/>
  <c r="T10" i="6"/>
  <c r="W8" i="5"/>
  <c r="T9" i="6"/>
  <c r="T9" i="7" s="1"/>
  <c r="T33" s="1"/>
  <c r="W7" i="5"/>
  <c r="W6"/>
  <c r="T7" i="6"/>
  <c r="T7" i="7" s="1"/>
  <c r="T34" s="1"/>
  <c r="U27" i="12"/>
  <c r="U26"/>
  <c r="U25"/>
  <c r="U24" i="15"/>
  <c r="U30" i="6"/>
  <c r="U23" i="12"/>
  <c r="U22"/>
  <c r="U21" i="9"/>
  <c r="U20" i="12"/>
  <c r="U19"/>
  <c r="U18" i="9"/>
  <c r="U38" i="8"/>
  <c r="U17" i="15"/>
  <c r="U31" i="6"/>
  <c r="U16" i="12"/>
  <c r="U15"/>
  <c r="U14"/>
  <c r="U13"/>
  <c r="U12"/>
  <c r="U11"/>
  <c r="U10"/>
  <c r="U9" i="15"/>
  <c r="U33" i="6"/>
  <c r="U34" s="1"/>
  <c r="U8" i="15"/>
  <c r="U32" i="6"/>
  <c r="U7" i="9"/>
  <c r="T6" i="6"/>
  <c r="U6" i="15"/>
  <c r="U29" i="6"/>
  <c r="U39" i="4"/>
  <c r="T39" s="1"/>
  <c r="T10" i="7" l="1"/>
  <c r="T8" i="6"/>
  <c r="T8" i="7" s="1"/>
  <c r="T32" s="1"/>
  <c r="T15"/>
  <c r="T17" i="6"/>
  <c r="T17" i="7" s="1"/>
  <c r="T31" s="1"/>
  <c r="T39"/>
  <c r="U38" i="18"/>
  <c r="U39" s="1"/>
  <c r="Y18"/>
  <c r="C36" i="4"/>
  <c r="W35" s="1"/>
  <c r="W36"/>
  <c r="C34"/>
  <c r="W33" s="1"/>
  <c r="W34"/>
  <c r="U29" i="15"/>
  <c r="U6" i="18"/>
  <c r="U32" i="15"/>
  <c r="U8" i="18"/>
  <c r="Y8" s="1"/>
  <c r="U33" i="15"/>
  <c r="U34" s="1"/>
  <c r="U9" i="18"/>
  <c r="U10" i="13"/>
  <c r="U10" i="17"/>
  <c r="U11" i="13"/>
  <c r="U11" i="17"/>
  <c r="U12" i="13"/>
  <c r="U12" i="17"/>
  <c r="U13" i="13"/>
  <c r="U13" i="17"/>
  <c r="U14" i="13"/>
  <c r="U14" i="17"/>
  <c r="U15" i="13"/>
  <c r="U15" i="17"/>
  <c r="U16" i="13"/>
  <c r="U16" i="17"/>
  <c r="U31" i="15"/>
  <c r="U17" i="18"/>
  <c r="U19" i="13"/>
  <c r="U19" i="17"/>
  <c r="U20" i="13"/>
  <c r="U20" i="17"/>
  <c r="U22" i="13"/>
  <c r="U22" i="17"/>
  <c r="U23" i="13"/>
  <c r="U23" i="17"/>
  <c r="U30" i="15"/>
  <c r="U24" i="18"/>
  <c r="U25" i="13"/>
  <c r="U25" i="17"/>
  <c r="U26" i="13"/>
  <c r="U26" i="17"/>
  <c r="U27" i="13"/>
  <c r="U27" i="17"/>
  <c r="U35" i="6"/>
  <c r="U36"/>
  <c r="U35" i="15"/>
  <c r="U36"/>
  <c r="T6" i="7"/>
  <c r="T29" s="1"/>
  <c r="U6" i="8"/>
  <c r="T6" i="15"/>
  <c r="T6" i="18" s="1"/>
  <c r="X6" s="1"/>
  <c r="T29" i="6"/>
  <c r="U7" i="16"/>
  <c r="U7" i="19" s="1"/>
  <c r="U7" i="10"/>
  <c r="U8" i="8"/>
  <c r="U9"/>
  <c r="U17"/>
  <c r="U18" i="16"/>
  <c r="U18" i="10"/>
  <c r="U38" i="9"/>
  <c r="U21" i="16"/>
  <c r="U21" i="19" s="1"/>
  <c r="U21" i="10"/>
  <c r="U24" i="8"/>
  <c r="U28" i="12"/>
  <c r="W6" i="6"/>
  <c r="T7" i="8"/>
  <c r="T7" i="15"/>
  <c r="T7" i="18" s="1"/>
  <c r="X7" s="1"/>
  <c r="W7" i="6"/>
  <c r="T8" i="15"/>
  <c r="T8" i="18" s="1"/>
  <c r="X8" s="1"/>
  <c r="T32" i="6"/>
  <c r="W8"/>
  <c r="T9" i="15"/>
  <c r="T9" i="18" s="1"/>
  <c r="X9" s="1"/>
  <c r="T33" i="6"/>
  <c r="W9"/>
  <c r="T10" i="15"/>
  <c r="T10" i="18" s="1"/>
  <c r="X10" s="1"/>
  <c r="W10" i="6"/>
  <c r="T11" i="15"/>
  <c r="T11" i="18" s="1"/>
  <c r="X11" s="1"/>
  <c r="W11" i="6"/>
  <c r="T12" i="15"/>
  <c r="T12" i="18" s="1"/>
  <c r="X12" s="1"/>
  <c r="W12" i="6"/>
  <c r="T13" i="15"/>
  <c r="T13" i="18" s="1"/>
  <c r="X13" s="1"/>
  <c r="W13" i="6"/>
  <c r="T14" i="15"/>
  <c r="T14" i="18" s="1"/>
  <c r="X14" s="1"/>
  <c r="W14" i="6"/>
  <c r="T15" i="15"/>
  <c r="T15" i="18" s="1"/>
  <c r="X15" s="1"/>
  <c r="W15" i="6"/>
  <c r="T16" i="15"/>
  <c r="T16" i="18" s="1"/>
  <c r="X16" s="1"/>
  <c r="W16" i="6"/>
  <c r="T17" i="15"/>
  <c r="T31" i="6"/>
  <c r="W17"/>
  <c r="T18" i="15"/>
  <c r="T18" i="18" s="1"/>
  <c r="X18" s="1"/>
  <c r="T38" i="6"/>
  <c r="T39" s="1"/>
  <c r="W18"/>
  <c r="T19" i="15"/>
  <c r="T19" i="18" s="1"/>
  <c r="X19" s="1"/>
  <c r="W19" i="6"/>
  <c r="T20" i="15"/>
  <c r="T20" i="18" s="1"/>
  <c r="X20" s="1"/>
  <c r="W20" i="6"/>
  <c r="T21" i="15"/>
  <c r="T21" i="18" s="1"/>
  <c r="X21" s="1"/>
  <c r="W21" i="6"/>
  <c r="T22" i="15"/>
  <c r="T22" i="18" s="1"/>
  <c r="X22" s="1"/>
  <c r="W22" i="6"/>
  <c r="T23" i="15"/>
  <c r="T23" i="18" s="1"/>
  <c r="X23" s="1"/>
  <c r="W23" i="6"/>
  <c r="T24" i="15"/>
  <c r="T24" i="18" s="1"/>
  <c r="X24" s="1"/>
  <c r="T30" i="6"/>
  <c r="W24"/>
  <c r="T25" i="15"/>
  <c r="T25" i="18" s="1"/>
  <c r="X25" s="1"/>
  <c r="W25" i="6"/>
  <c r="T26" i="15"/>
  <c r="T26" i="18" s="1"/>
  <c r="X26" s="1"/>
  <c r="W26" i="6"/>
  <c r="T27" i="15"/>
  <c r="T27" i="18" s="1"/>
  <c r="X27" s="1"/>
  <c r="W27" i="6"/>
  <c r="T28" i="15"/>
  <c r="T28" i="18" s="1"/>
  <c r="X28" s="1"/>
  <c r="T34" i="6"/>
  <c r="S34" s="1"/>
  <c r="R34" s="1"/>
  <c r="Q34" s="1"/>
  <c r="P34" s="1"/>
  <c r="O34" s="1"/>
  <c r="N34" s="1"/>
  <c r="M34" s="1"/>
  <c r="L34" s="1"/>
  <c r="K34" s="1"/>
  <c r="J34" s="1"/>
  <c r="I34" s="1"/>
  <c r="H34" s="1"/>
  <c r="G34" s="1"/>
  <c r="F34" s="1"/>
  <c r="E34" s="1"/>
  <c r="T36" i="7" l="1"/>
  <c r="T35"/>
  <c r="D34" i="6"/>
  <c r="V34"/>
  <c r="U30" i="18"/>
  <c r="Y24"/>
  <c r="U31"/>
  <c r="Y17"/>
  <c r="U33"/>
  <c r="U34" s="1"/>
  <c r="Y9"/>
  <c r="U29"/>
  <c r="Y6"/>
  <c r="T31" i="15"/>
  <c r="T17" i="18"/>
  <c r="U28" i="13"/>
  <c r="U28" i="17"/>
  <c r="U38" i="16"/>
  <c r="U39" s="1"/>
  <c r="U18" i="19"/>
  <c r="U38" s="1"/>
  <c r="U39" s="1"/>
  <c r="U35" i="18"/>
  <c r="U36"/>
  <c r="T30"/>
  <c r="T38"/>
  <c r="T39" s="1"/>
  <c r="T33"/>
  <c r="T32"/>
  <c r="T34"/>
  <c r="T29"/>
  <c r="T35" s="1"/>
  <c r="U32"/>
  <c r="W27" i="7"/>
  <c r="T28" i="8"/>
  <c r="T28" i="9" s="1"/>
  <c r="W26" i="7"/>
  <c r="T27" i="8"/>
  <c r="T27" i="9" s="1"/>
  <c r="W25" i="7"/>
  <c r="T26" i="8"/>
  <c r="T26" i="9" s="1"/>
  <c r="W24" i="7"/>
  <c r="T25" i="8"/>
  <c r="T25" i="9" s="1"/>
  <c r="W23" i="7"/>
  <c r="T24" i="8"/>
  <c r="W22" i="7"/>
  <c r="T23" i="8"/>
  <c r="T23" i="9" s="1"/>
  <c r="W21" i="7"/>
  <c r="T22" i="8"/>
  <c r="T22" i="9" s="1"/>
  <c r="W20" i="7"/>
  <c r="T21" i="8"/>
  <c r="T21" i="9" s="1"/>
  <c r="W19" i="7"/>
  <c r="T20" i="8"/>
  <c r="T20" i="9" s="1"/>
  <c r="W18" i="7"/>
  <c r="T19" i="8"/>
  <c r="T19" i="9" s="1"/>
  <c r="W17" i="7"/>
  <c r="T18" i="8"/>
  <c r="W16" i="7"/>
  <c r="T17" i="8"/>
  <c r="W15" i="7"/>
  <c r="T16" i="8"/>
  <c r="T16" i="9" s="1"/>
  <c r="W14" i="7"/>
  <c r="T15" i="8"/>
  <c r="T15" i="9" s="1"/>
  <c r="W13" i="7"/>
  <c r="T14" i="8"/>
  <c r="T14" i="9" s="1"/>
  <c r="W12" i="7"/>
  <c r="T13" i="8"/>
  <c r="T13" i="9" s="1"/>
  <c r="W11" i="7"/>
  <c r="T12" i="8"/>
  <c r="T12" i="9" s="1"/>
  <c r="W10" i="7"/>
  <c r="T11" i="8"/>
  <c r="T11" i="9" s="1"/>
  <c r="W9" i="7"/>
  <c r="T10" i="8"/>
  <c r="W8" i="7"/>
  <c r="T9" i="8"/>
  <c r="W7" i="7"/>
  <c r="T8" i="8"/>
  <c r="W6"/>
  <c r="T7" i="9"/>
  <c r="U24"/>
  <c r="U30" i="8"/>
  <c r="U21" i="11"/>
  <c r="U18"/>
  <c r="U38" i="10"/>
  <c r="U17" i="9"/>
  <c r="U31" i="8"/>
  <c r="U9" i="9"/>
  <c r="U33" i="8"/>
  <c r="U34" s="1"/>
  <c r="U8" i="9"/>
  <c r="U32" i="8"/>
  <c r="U7" i="11"/>
  <c r="T6" i="8"/>
  <c r="T29" s="1"/>
  <c r="U6" i="9"/>
  <c r="U29" i="8"/>
  <c r="T30" i="15"/>
  <c r="T38"/>
  <c r="T39" s="1"/>
  <c r="S39" s="1"/>
  <c r="R39" s="1"/>
  <c r="Q39" s="1"/>
  <c r="P39" s="1"/>
  <c r="O39" s="1"/>
  <c r="N39" s="1"/>
  <c r="M39" s="1"/>
  <c r="L39" s="1"/>
  <c r="K39" s="1"/>
  <c r="J39" s="1"/>
  <c r="I39" s="1"/>
  <c r="H39" s="1"/>
  <c r="G39" s="1"/>
  <c r="F39" s="1"/>
  <c r="E39" s="1"/>
  <c r="D39" s="1"/>
  <c r="C39" s="1"/>
  <c r="T33"/>
  <c r="T32"/>
  <c r="T34"/>
  <c r="S34" s="1"/>
  <c r="R34" s="1"/>
  <c r="Q34" s="1"/>
  <c r="P34" s="1"/>
  <c r="O34" s="1"/>
  <c r="N34" s="1"/>
  <c r="M34" s="1"/>
  <c r="L34" s="1"/>
  <c r="K34" s="1"/>
  <c r="J34" s="1"/>
  <c r="I34" s="1"/>
  <c r="H34" s="1"/>
  <c r="G34" s="1"/>
  <c r="F34" s="1"/>
  <c r="E34" s="1"/>
  <c r="D34" s="1"/>
  <c r="T35" i="6"/>
  <c r="T29" i="15"/>
  <c r="T36" s="1"/>
  <c r="S36" s="1"/>
  <c r="R36" s="1"/>
  <c r="Q36" s="1"/>
  <c r="P36" s="1"/>
  <c r="O36" s="1"/>
  <c r="N36" s="1"/>
  <c r="M36" s="1"/>
  <c r="L36" s="1"/>
  <c r="K36" s="1"/>
  <c r="J36" s="1"/>
  <c r="I36" s="1"/>
  <c r="H36" s="1"/>
  <c r="G36" s="1"/>
  <c r="F36" s="1"/>
  <c r="E36" s="1"/>
  <c r="D36" s="1"/>
  <c r="T35"/>
  <c r="T36" i="6"/>
  <c r="S36" s="1"/>
  <c r="R36" s="1"/>
  <c r="Q36" s="1"/>
  <c r="P36" s="1"/>
  <c r="O36" s="1"/>
  <c r="N36" s="1"/>
  <c r="M36" s="1"/>
  <c r="L36" s="1"/>
  <c r="K36" s="1"/>
  <c r="J36" s="1"/>
  <c r="I36" s="1"/>
  <c r="H36" s="1"/>
  <c r="G36" s="1"/>
  <c r="F36" s="1"/>
  <c r="E36" s="1"/>
  <c r="D36" l="1"/>
  <c r="V36"/>
  <c r="C34"/>
  <c r="W33" s="1"/>
  <c r="W34"/>
  <c r="T31" i="18"/>
  <c r="X17"/>
  <c r="T36"/>
  <c r="C36" i="15"/>
  <c r="C34"/>
  <c r="U35" i="8"/>
  <c r="U36"/>
  <c r="T36" s="1"/>
  <c r="S36" s="1"/>
  <c r="R36" s="1"/>
  <c r="Q36" s="1"/>
  <c r="P36" s="1"/>
  <c r="O36" s="1"/>
  <c r="N36" s="1"/>
  <c r="M36" s="1"/>
  <c r="L36" s="1"/>
  <c r="K36" s="1"/>
  <c r="J36" s="1"/>
  <c r="I36" s="1"/>
  <c r="H36" s="1"/>
  <c r="G36" s="1"/>
  <c r="F36" s="1"/>
  <c r="E36" s="1"/>
  <c r="T6" i="9"/>
  <c r="U6" i="16"/>
  <c r="U6" i="10"/>
  <c r="U29" i="9"/>
  <c r="U7" i="12"/>
  <c r="U7" i="17" s="1"/>
  <c r="U8" i="16"/>
  <c r="U8" i="19" s="1"/>
  <c r="U8" i="10"/>
  <c r="U32" i="9"/>
  <c r="U9" i="16"/>
  <c r="U9" i="10"/>
  <c r="U33" i="9"/>
  <c r="U34" s="1"/>
  <c r="U17" i="16"/>
  <c r="U17" i="10"/>
  <c r="U31" i="9"/>
  <c r="U18" i="12"/>
  <c r="U18" i="17" s="1"/>
  <c r="U38" s="1"/>
  <c r="U39" s="1"/>
  <c r="U21" i="12"/>
  <c r="U21" i="17" s="1"/>
  <c r="U24" i="16"/>
  <c r="U24" i="10"/>
  <c r="U30" i="9"/>
  <c r="W6"/>
  <c r="T7" i="16"/>
  <c r="T7" i="19" s="1"/>
  <c r="T7" i="10"/>
  <c r="W7" i="8"/>
  <c r="T8" i="9"/>
  <c r="T32" i="8"/>
  <c r="W8"/>
  <c r="T9" i="9"/>
  <c r="T33" i="8"/>
  <c r="W9"/>
  <c r="T10" i="9"/>
  <c r="W10"/>
  <c r="T11" i="16"/>
  <c r="T11" i="19" s="1"/>
  <c r="T11" i="10"/>
  <c r="W11" i="9"/>
  <c r="T12" i="16"/>
  <c r="T12" i="19" s="1"/>
  <c r="T12" i="10"/>
  <c r="W12" i="9"/>
  <c r="T13" i="16"/>
  <c r="T13" i="19" s="1"/>
  <c r="T13" i="10"/>
  <c r="W13" i="9"/>
  <c r="T14" i="16"/>
  <c r="T14" i="19" s="1"/>
  <c r="T14" i="10"/>
  <c r="W14" i="9"/>
  <c r="T15" i="16"/>
  <c r="T15" i="19" s="1"/>
  <c r="T15" i="10"/>
  <c r="W15" i="9"/>
  <c r="T16" i="16"/>
  <c r="T16" i="19" s="1"/>
  <c r="T16" i="10"/>
  <c r="T17" i="9"/>
  <c r="T31" i="8"/>
  <c r="T18" i="9"/>
  <c r="T38" i="8"/>
  <c r="W18" i="9"/>
  <c r="T19" i="16"/>
  <c r="T19" i="19" s="1"/>
  <c r="T19" i="10"/>
  <c r="W19" i="9"/>
  <c r="T20" i="16"/>
  <c r="T20" i="19" s="1"/>
  <c r="T20" i="10"/>
  <c r="W20" i="9"/>
  <c r="T21" i="16"/>
  <c r="T21" i="19" s="1"/>
  <c r="T21" i="10"/>
  <c r="W21" i="9"/>
  <c r="T22" i="16"/>
  <c r="T22" i="19" s="1"/>
  <c r="T22" i="10"/>
  <c r="W22" i="9"/>
  <c r="T23" i="16"/>
  <c r="T23" i="19" s="1"/>
  <c r="T23" i="10"/>
  <c r="T24" i="9"/>
  <c r="T30" i="8"/>
  <c r="W24" i="9"/>
  <c r="T25" i="16"/>
  <c r="T25" i="19" s="1"/>
  <c r="T25" i="10"/>
  <c r="W25" i="9"/>
  <c r="T26" i="16"/>
  <c r="T26" i="19" s="1"/>
  <c r="T26" i="10"/>
  <c r="W26" i="9"/>
  <c r="T27" i="16"/>
  <c r="T27" i="19" s="1"/>
  <c r="T27" i="10"/>
  <c r="W27" i="9"/>
  <c r="T28" i="16"/>
  <c r="T28" i="19" s="1"/>
  <c r="T28" i="10"/>
  <c r="T35" i="8"/>
  <c r="T34"/>
  <c r="S34" s="1"/>
  <c r="R34" s="1"/>
  <c r="Q34" s="1"/>
  <c r="P34" s="1"/>
  <c r="O34" s="1"/>
  <c r="N34" s="1"/>
  <c r="M34" s="1"/>
  <c r="L34" s="1"/>
  <c r="K34" s="1"/>
  <c r="J34" s="1"/>
  <c r="I34" s="1"/>
  <c r="H34" s="1"/>
  <c r="G34" s="1"/>
  <c r="F34" s="1"/>
  <c r="E34" s="1"/>
  <c r="D34" l="1"/>
  <c r="V34"/>
  <c r="D36"/>
  <c r="V36"/>
  <c r="W35" i="7"/>
  <c r="C36" i="6"/>
  <c r="W35" s="1"/>
  <c r="W36"/>
  <c r="U30" i="16"/>
  <c r="U24" i="19"/>
  <c r="U30" s="1"/>
  <c r="U31" i="16"/>
  <c r="U17" i="19"/>
  <c r="U31" s="1"/>
  <c r="U33" i="16"/>
  <c r="U34" s="1"/>
  <c r="U9" i="19"/>
  <c r="U33" s="1"/>
  <c r="U34" s="1"/>
  <c r="U29" i="16"/>
  <c r="U6" i="19"/>
  <c r="U29" s="1"/>
  <c r="U32"/>
  <c r="W27" i="10"/>
  <c r="W26"/>
  <c r="T27" i="11"/>
  <c r="W25" i="10"/>
  <c r="T26" i="11"/>
  <c r="W24" i="10"/>
  <c r="T25" i="11"/>
  <c r="W23" i="9"/>
  <c r="T24" i="16"/>
  <c r="T24" i="10"/>
  <c r="T30" i="9"/>
  <c r="W22" i="10"/>
  <c r="T23" i="11"/>
  <c r="W21" i="10"/>
  <c r="T22" i="11"/>
  <c r="W20" i="10"/>
  <c r="T21" i="11"/>
  <c r="W19" i="10"/>
  <c r="T20" i="11"/>
  <c r="W18" i="10"/>
  <c r="T19" i="11"/>
  <c r="W17" i="9"/>
  <c r="T18" i="16"/>
  <c r="T38" i="9"/>
  <c r="W16"/>
  <c r="T17" i="16"/>
  <c r="T17" i="10"/>
  <c r="T31" i="9"/>
  <c r="W15" i="10"/>
  <c r="T16" i="11"/>
  <c r="W14" i="10"/>
  <c r="T15" i="11"/>
  <c r="W13" i="10"/>
  <c r="T14" i="11"/>
  <c r="W12" i="10"/>
  <c r="T13" i="11"/>
  <c r="W11" i="10"/>
  <c r="T12" i="11"/>
  <c r="W10" i="10"/>
  <c r="T11" i="11"/>
  <c r="W9" i="9"/>
  <c r="T10" i="16"/>
  <c r="T10" i="19" s="1"/>
  <c r="T10" i="10"/>
  <c r="W8" i="9"/>
  <c r="T9" i="16"/>
  <c r="T9" i="10"/>
  <c r="T33" i="9"/>
  <c r="W7"/>
  <c r="T8" i="16"/>
  <c r="T8" i="10"/>
  <c r="T32" i="9"/>
  <c r="W6" i="10"/>
  <c r="T7" i="11"/>
  <c r="U24"/>
  <c r="U30" i="10"/>
  <c r="U21" i="13"/>
  <c r="U18"/>
  <c r="U38" i="12"/>
  <c r="U17" i="11"/>
  <c r="U31" i="10"/>
  <c r="U9" i="11"/>
  <c r="U33" i="10"/>
  <c r="U34" s="1"/>
  <c r="U8" i="11"/>
  <c r="U32" i="10"/>
  <c r="U7" i="13"/>
  <c r="U35" i="9"/>
  <c r="U36"/>
  <c r="T6" i="10"/>
  <c r="U6" i="11"/>
  <c r="U29" i="10"/>
  <c r="U35" i="16"/>
  <c r="U36"/>
  <c r="U39" i="8"/>
  <c r="T39" s="1"/>
  <c r="T6" i="16"/>
  <c r="T29" i="9"/>
  <c r="T35" s="1"/>
  <c r="T34"/>
  <c r="S34" s="1"/>
  <c r="R34" s="1"/>
  <c r="Q34" s="1"/>
  <c r="P34" s="1"/>
  <c r="O34" s="1"/>
  <c r="N34" s="1"/>
  <c r="M34" s="1"/>
  <c r="L34" s="1"/>
  <c r="K34" s="1"/>
  <c r="J34" s="1"/>
  <c r="I34" s="1"/>
  <c r="H34" s="1"/>
  <c r="G34" s="1"/>
  <c r="F34" s="1"/>
  <c r="E34" s="1"/>
  <c r="D34" s="1"/>
  <c r="U32" i="16"/>
  <c r="C34" i="9" l="1"/>
  <c r="C36" i="8"/>
  <c r="W35" s="1"/>
  <c r="W36"/>
  <c r="C34"/>
  <c r="W33" s="1"/>
  <c r="W34"/>
  <c r="T29" i="16"/>
  <c r="T6" i="19"/>
  <c r="T29" s="1"/>
  <c r="T32" i="16"/>
  <c r="T8" i="19"/>
  <c r="T33" i="16"/>
  <c r="T34" s="1"/>
  <c r="T9" i="19"/>
  <c r="T33" s="1"/>
  <c r="T34" s="1"/>
  <c r="T31" i="16"/>
  <c r="T17" i="19"/>
  <c r="T31" s="1"/>
  <c r="T38" i="16"/>
  <c r="T39" s="1"/>
  <c r="T18" i="19"/>
  <c r="T38" s="1"/>
  <c r="T39" s="1"/>
  <c r="T30" i="16"/>
  <c r="T24" i="19"/>
  <c r="T30" s="1"/>
  <c r="U35"/>
  <c r="U36"/>
  <c r="U35" i="10"/>
  <c r="U36"/>
  <c r="T6" i="11"/>
  <c r="U6" i="12"/>
  <c r="U6" i="17" s="1"/>
  <c r="U29" s="1"/>
  <c r="U29" i="11"/>
  <c r="U38"/>
  <c r="U39" i="9"/>
  <c r="T39" s="1"/>
  <c r="T29" i="10"/>
  <c r="U8" i="12"/>
  <c r="U8" i="17" s="1"/>
  <c r="U32" i="11"/>
  <c r="U9" i="12"/>
  <c r="U9" i="17" s="1"/>
  <c r="U33" s="1"/>
  <c r="U34" s="1"/>
  <c r="U33" i="11"/>
  <c r="U34" s="1"/>
  <c r="U17" i="12"/>
  <c r="U17" i="17" s="1"/>
  <c r="U31" s="1"/>
  <c r="U31" i="11"/>
  <c r="U24" i="12"/>
  <c r="U24" i="17" s="1"/>
  <c r="U30" s="1"/>
  <c r="U30" i="11"/>
  <c r="W6"/>
  <c r="T7" i="12"/>
  <c r="T7" i="17" s="1"/>
  <c r="W7" i="10"/>
  <c r="T8" i="11"/>
  <c r="T32" i="10"/>
  <c r="W8"/>
  <c r="T9" i="11"/>
  <c r="T33" i="10"/>
  <c r="W9"/>
  <c r="T10" i="11"/>
  <c r="W10"/>
  <c r="T11" i="12"/>
  <c r="T11" i="17" s="1"/>
  <c r="W11" i="11"/>
  <c r="T12" i="12"/>
  <c r="T12" i="17" s="1"/>
  <c r="W12" i="11"/>
  <c r="T13" i="12"/>
  <c r="T13" i="17" s="1"/>
  <c r="W13" i="11"/>
  <c r="T14" i="12"/>
  <c r="T14" i="17" s="1"/>
  <c r="W14" i="11"/>
  <c r="T15" i="12"/>
  <c r="T15" i="17" s="1"/>
  <c r="W15" i="11"/>
  <c r="T16" i="12"/>
  <c r="T16" i="17" s="1"/>
  <c r="W16" i="10"/>
  <c r="T17" i="11"/>
  <c r="T31" i="10"/>
  <c r="W17"/>
  <c r="T18" i="11"/>
  <c r="T38" i="10"/>
  <c r="W18" i="11"/>
  <c r="T19" i="12"/>
  <c r="T19" i="17" s="1"/>
  <c r="W19" i="11"/>
  <c r="T20" i="12"/>
  <c r="T20" i="17" s="1"/>
  <c r="W20" i="11"/>
  <c r="T21" i="12"/>
  <c r="T21" i="17" s="1"/>
  <c r="W21" i="11"/>
  <c r="T22" i="12"/>
  <c r="T22" i="17" s="1"/>
  <c r="W22" i="11"/>
  <c r="T23" i="12"/>
  <c r="T23" i="17" s="1"/>
  <c r="W23" i="10"/>
  <c r="T24" i="11"/>
  <c r="T30" i="10"/>
  <c r="W24" i="11"/>
  <c r="T25" i="12"/>
  <c r="T25" i="17" s="1"/>
  <c r="W25" i="11"/>
  <c r="T26" i="12"/>
  <c r="T26" i="17" s="1"/>
  <c r="W26" i="11"/>
  <c r="T27" i="12"/>
  <c r="T27" i="17" s="1"/>
  <c r="W27" i="11"/>
  <c r="T28" i="12"/>
  <c r="T28" i="17" s="1"/>
  <c r="T36" i="9"/>
  <c r="S36" s="1"/>
  <c r="R36" s="1"/>
  <c r="Q36" s="1"/>
  <c r="P36" s="1"/>
  <c r="O36" s="1"/>
  <c r="N36" s="1"/>
  <c r="M36" s="1"/>
  <c r="L36" s="1"/>
  <c r="K36" s="1"/>
  <c r="J36" s="1"/>
  <c r="I36" s="1"/>
  <c r="H36" s="1"/>
  <c r="G36" s="1"/>
  <c r="F36" s="1"/>
  <c r="E36" s="1"/>
  <c r="D36" s="1"/>
  <c r="T34" i="10"/>
  <c r="S34" s="1"/>
  <c r="R34" s="1"/>
  <c r="Q34" s="1"/>
  <c r="P34" s="1"/>
  <c r="O34" s="1"/>
  <c r="N34" s="1"/>
  <c r="M34" s="1"/>
  <c r="L34" s="1"/>
  <c r="K34" s="1"/>
  <c r="J34" s="1"/>
  <c r="I34" s="1"/>
  <c r="H34" s="1"/>
  <c r="G34" s="1"/>
  <c r="F34" s="1"/>
  <c r="E34" s="1"/>
  <c r="D34" l="1"/>
  <c r="V34"/>
  <c r="C36" i="9"/>
  <c r="W35" s="1"/>
  <c r="T35" i="19"/>
  <c r="T36"/>
  <c r="T35" i="16"/>
  <c r="T36"/>
  <c r="T32" i="19"/>
  <c r="W27" i="12"/>
  <c r="T28" i="13"/>
  <c r="W26" i="12"/>
  <c r="T27" i="13"/>
  <c r="W25" i="12"/>
  <c r="T26" i="13"/>
  <c r="W24" i="12"/>
  <c r="T25" i="13"/>
  <c r="W23" i="11"/>
  <c r="T24" i="12"/>
  <c r="T24" i="17" s="1"/>
  <c r="T30" s="1"/>
  <c r="T30" i="11"/>
  <c r="W22" i="12"/>
  <c r="T23" i="13"/>
  <c r="W21" i="12"/>
  <c r="T22" i="13"/>
  <c r="W20" i="12"/>
  <c r="T21" i="13"/>
  <c r="W19" i="12"/>
  <c r="T20" i="13"/>
  <c r="W18" i="12"/>
  <c r="T19" i="13"/>
  <c r="W17" i="11"/>
  <c r="T18" i="12"/>
  <c r="T18" i="17" s="1"/>
  <c r="T38" s="1"/>
  <c r="T39" s="1"/>
  <c r="W16" i="11"/>
  <c r="T17" i="12"/>
  <c r="T17" i="17" s="1"/>
  <c r="T31" s="1"/>
  <c r="T31" i="11"/>
  <c r="W15" i="12"/>
  <c r="T16" i="13"/>
  <c r="W14" i="12"/>
  <c r="T15" i="13"/>
  <c r="W13" i="12"/>
  <c r="T14" i="13"/>
  <c r="W12" i="12"/>
  <c r="T13" i="13"/>
  <c r="W11" i="12"/>
  <c r="T12" i="13"/>
  <c r="W10" i="12"/>
  <c r="T11" i="13"/>
  <c r="W9" i="11"/>
  <c r="T10" i="12"/>
  <c r="T10" i="17" s="1"/>
  <c r="W8" i="11"/>
  <c r="T9" i="12"/>
  <c r="T9" i="17" s="1"/>
  <c r="T33" s="1"/>
  <c r="T34" s="1"/>
  <c r="T33" i="11"/>
  <c r="W7"/>
  <c r="T8" i="12"/>
  <c r="T8" i="17" s="1"/>
  <c r="T32" s="1"/>
  <c r="T32" i="11"/>
  <c r="W6" i="12"/>
  <c r="T7" i="13"/>
  <c r="U24"/>
  <c r="U30" s="1"/>
  <c r="U30" i="12"/>
  <c r="U17" i="13"/>
  <c r="U31" s="1"/>
  <c r="U31" i="12"/>
  <c r="U9" i="13"/>
  <c r="U33" s="1"/>
  <c r="U33" i="12"/>
  <c r="U34" s="1"/>
  <c r="U8" i="13"/>
  <c r="U32" s="1"/>
  <c r="U32" i="12"/>
  <c r="U35" i="11"/>
  <c r="U36"/>
  <c r="U6" i="13"/>
  <c r="U29" s="1"/>
  <c r="U29" i="12"/>
  <c r="U37" i="17"/>
  <c r="U37" i="12"/>
  <c r="U35" i="17"/>
  <c r="U36"/>
  <c r="U39" i="10"/>
  <c r="T39" s="1"/>
  <c r="T6" i="12"/>
  <c r="T6" i="17" s="1"/>
  <c r="T29" i="11"/>
  <c r="T35" s="1"/>
  <c r="T38"/>
  <c r="T34"/>
  <c r="S34" s="1"/>
  <c r="R34" s="1"/>
  <c r="Q34" s="1"/>
  <c r="P34" s="1"/>
  <c r="O34" s="1"/>
  <c r="N34" s="1"/>
  <c r="M34" s="1"/>
  <c r="L34" s="1"/>
  <c r="K34" s="1"/>
  <c r="J34" s="1"/>
  <c r="I34" s="1"/>
  <c r="H34" s="1"/>
  <c r="G34" s="1"/>
  <c r="F34" s="1"/>
  <c r="E34" s="1"/>
  <c r="D34" s="1"/>
  <c r="U32" i="17"/>
  <c r="T35" i="10"/>
  <c r="T36"/>
  <c r="S36" s="1"/>
  <c r="R36" s="1"/>
  <c r="Q36" s="1"/>
  <c r="P36" s="1"/>
  <c r="O36" s="1"/>
  <c r="N36" s="1"/>
  <c r="M36" s="1"/>
  <c r="L36" s="1"/>
  <c r="K36" s="1"/>
  <c r="J36" s="1"/>
  <c r="I36" s="1"/>
  <c r="H36" s="1"/>
  <c r="G36" s="1"/>
  <c r="F36" s="1"/>
  <c r="E36" s="1"/>
  <c r="C34" i="11" l="1"/>
  <c r="D36" i="10"/>
  <c r="V36"/>
  <c r="C34"/>
  <c r="W33" s="1"/>
  <c r="W34"/>
  <c r="T6" i="13"/>
  <c r="T29" i="12"/>
  <c r="T37" i="17"/>
  <c r="T37" i="12"/>
  <c r="U39"/>
  <c r="T29" i="17"/>
  <c r="U35" i="12"/>
  <c r="U36"/>
  <c r="T29" i="13"/>
  <c r="U35"/>
  <c r="U36"/>
  <c r="W7" i="12"/>
  <c r="T8" i="13"/>
  <c r="T32" i="12"/>
  <c r="W8"/>
  <c r="T9" i="13"/>
  <c r="T33" s="1"/>
  <c r="T33" i="12"/>
  <c r="W9"/>
  <c r="T10" i="13"/>
  <c r="W16" i="12"/>
  <c r="T17" i="13"/>
  <c r="T31" s="1"/>
  <c r="T31" i="12"/>
  <c r="W17"/>
  <c r="T18" i="13"/>
  <c r="T38" i="12"/>
  <c r="W23"/>
  <c r="T24" i="13"/>
  <c r="T30" s="1"/>
  <c r="T30" i="12"/>
  <c r="T36" i="11"/>
  <c r="S36" s="1"/>
  <c r="R36" s="1"/>
  <c r="Q36" s="1"/>
  <c r="P36" s="1"/>
  <c r="O36" s="1"/>
  <c r="N36" s="1"/>
  <c r="M36" s="1"/>
  <c r="L36" s="1"/>
  <c r="K36" s="1"/>
  <c r="J36" s="1"/>
  <c r="I36" s="1"/>
  <c r="H36" s="1"/>
  <c r="G36" s="1"/>
  <c r="F36" s="1"/>
  <c r="E36" s="1"/>
  <c r="D36" s="1"/>
  <c r="T34" i="12"/>
  <c r="S34" s="1"/>
  <c r="R34" s="1"/>
  <c r="Q34" s="1"/>
  <c r="P34" s="1"/>
  <c r="O34" s="1"/>
  <c r="N34" s="1"/>
  <c r="M34" s="1"/>
  <c r="L34" s="1"/>
  <c r="K34" s="1"/>
  <c r="J34" s="1"/>
  <c r="I34" s="1"/>
  <c r="H34" s="1"/>
  <c r="G34" s="1"/>
  <c r="F34" s="1"/>
  <c r="E34" s="1"/>
  <c r="T36" i="13"/>
  <c r="S36" s="1"/>
  <c r="R36" s="1"/>
  <c r="Q36" s="1"/>
  <c r="P36" s="1"/>
  <c r="O36" s="1"/>
  <c r="N36" s="1"/>
  <c r="M36" s="1"/>
  <c r="L36" s="1"/>
  <c r="K36" s="1"/>
  <c r="J36" s="1"/>
  <c r="I36" s="1"/>
  <c r="H36" s="1"/>
  <c r="G36" s="1"/>
  <c r="F36" s="1"/>
  <c r="E36" s="1"/>
  <c r="D36" s="1"/>
  <c r="D34" i="12" l="1"/>
  <c r="V34"/>
  <c r="C36" i="11"/>
  <c r="C36" i="10"/>
  <c r="W35" s="1"/>
  <c r="W36"/>
  <c r="C36" i="13"/>
  <c r="T35" i="17"/>
  <c r="T36"/>
  <c r="T35" i="12"/>
  <c r="T36"/>
  <c r="S36" s="1"/>
  <c r="R36" s="1"/>
  <c r="Q36" s="1"/>
  <c r="P36" s="1"/>
  <c r="O36" s="1"/>
  <c r="N36" s="1"/>
  <c r="M36" s="1"/>
  <c r="L36" s="1"/>
  <c r="K36" s="1"/>
  <c r="J36" s="1"/>
  <c r="I36" s="1"/>
  <c r="H36" s="1"/>
  <c r="G36" s="1"/>
  <c r="F36" s="1"/>
  <c r="E36" s="1"/>
  <c r="T32" i="13"/>
  <c r="T35"/>
  <c r="T39" i="12"/>
  <c r="V36" i="13"/>
  <c r="W36"/>
  <c r="V34" i="15"/>
  <c r="W34"/>
  <c r="V36"/>
  <c r="W36"/>
  <c r="V36" i="14"/>
  <c r="W36"/>
  <c r="V34"/>
  <c r="W34"/>
  <c r="V31"/>
  <c r="W31"/>
  <c r="V32"/>
  <c r="W32"/>
  <c r="V30"/>
  <c r="W30"/>
  <c r="V31" i="15"/>
  <c r="W31"/>
  <c r="V32"/>
  <c r="W32"/>
  <c r="V30"/>
  <c r="W30"/>
  <c r="V31" i="13"/>
  <c r="W31"/>
  <c r="D34"/>
  <c r="E34"/>
  <c r="F34"/>
  <c r="G34"/>
  <c r="H34"/>
  <c r="I34"/>
  <c r="J34"/>
  <c r="K34"/>
  <c r="L34"/>
  <c r="M34"/>
  <c r="N34"/>
  <c r="O34"/>
  <c r="P34"/>
  <c r="Q34"/>
  <c r="R34"/>
  <c r="S34"/>
  <c r="V34"/>
  <c r="W34"/>
  <c r="U34"/>
  <c r="T34"/>
  <c r="C34"/>
  <c r="D36" i="12" l="1"/>
  <c r="V36"/>
  <c r="C34"/>
  <c r="W33" s="1"/>
  <c r="W34"/>
  <c r="V32" i="2"/>
  <c r="W32"/>
  <c r="V30"/>
  <c r="W30"/>
  <c r="C36" i="12" l="1"/>
  <c r="W36"/>
  <c r="V36" i="3"/>
  <c r="W36"/>
  <c r="V34"/>
  <c r="W34"/>
  <c r="V31"/>
  <c r="W31"/>
  <c r="V32" i="4" l="1"/>
  <c r="W32"/>
  <c r="V30"/>
  <c r="W30"/>
  <c r="V32" i="6" l="1"/>
  <c r="W32"/>
  <c r="V30"/>
  <c r="W30"/>
  <c r="V36" i="7" l="1"/>
  <c r="W36"/>
  <c r="V34"/>
  <c r="W34"/>
  <c r="V31"/>
  <c r="W31"/>
  <c r="V32" i="8"/>
  <c r="W32"/>
  <c r="V30"/>
  <c r="W30"/>
  <c r="V36" i="9"/>
  <c r="W36"/>
  <c r="V34"/>
  <c r="W34"/>
  <c r="V31"/>
  <c r="W31"/>
  <c r="V32" i="10"/>
  <c r="W32"/>
  <c r="V30"/>
  <c r="W30"/>
  <c r="V36" i="11"/>
  <c r="W36"/>
  <c r="V34"/>
  <c r="W34"/>
  <c r="V31"/>
  <c r="W31"/>
  <c r="V32" i="12"/>
  <c r="W32"/>
  <c r="V30"/>
  <c r="W30"/>
</calcChain>
</file>

<file path=xl/sharedStrings.xml><?xml version="1.0" encoding="utf-8"?>
<sst xmlns="http://schemas.openxmlformats.org/spreadsheetml/2006/main" count="950" uniqueCount="61">
  <si>
    <t>Приложение 1</t>
  </si>
  <si>
    <t>Отчет за________месяц ________года о рассмотрении обращений, поступивших  в органы местного самоуправления   (название района)</t>
  </si>
  <si>
    <t>№ п\п</t>
  </si>
  <si>
    <t>Кол-во обращений, шт.</t>
  </si>
  <si>
    <t>Кол-во вопросов, шт.</t>
  </si>
  <si>
    <t>Тематические разделы</t>
  </si>
  <si>
    <t>С начала года</t>
  </si>
  <si>
    <t>Государство, общество, политика</t>
  </si>
  <si>
    <t>Социальная сфера</t>
  </si>
  <si>
    <t>Экономика</t>
  </si>
  <si>
    <t>Оборона, безопасность, законность.</t>
  </si>
  <si>
    <t>Жилищно-коммунальная сфера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</si>
  <si>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</si>
  <si>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</si>
  <si>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</si>
  <si>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Наука. Культура</t>
  </si>
  <si>
    <t>Здравоохранение.  Физическая культура и спорт.</t>
  </si>
  <si>
    <t>Другие</t>
  </si>
  <si>
    <t>Хозяйственная деятельность</t>
  </si>
  <si>
    <t>Природные ресурсы и охрана окружающей природной среды</t>
  </si>
  <si>
    <t>Жилищный фонд</t>
  </si>
  <si>
    <t>Обеспечение права на жилище</t>
  </si>
  <si>
    <t>Коммунальное хозяйство</t>
  </si>
  <si>
    <t>Переходящий остаток</t>
  </si>
  <si>
    <t>I. ПОСТУПИЛО ВСЕГО ЗА ОТЧЕТНЫЙ ПЕРИОД</t>
  </si>
  <si>
    <t>из них:</t>
  </si>
  <si>
    <t>ПИСЬМЕННЫХ</t>
  </si>
  <si>
    <t>Из вышестоящих органов</t>
  </si>
  <si>
    <t>в т.ч. запросы</t>
  </si>
  <si>
    <t>Непосредственно в органы МСУ</t>
  </si>
  <si>
    <t>Из других органов</t>
  </si>
  <si>
    <t>УСТНЫХ</t>
  </si>
  <si>
    <t>по телефону</t>
  </si>
  <si>
    <t>личный прием</t>
  </si>
  <si>
    <t>глава администрации</t>
  </si>
  <si>
    <t>зам главы администрации района,                                            главы администраций МО</t>
  </si>
  <si>
    <t>выездной прием</t>
  </si>
  <si>
    <t>II. ЗА ОТЧЕТНЫЙ ПЕРИОД РАССМОТРЕНО</t>
  </si>
  <si>
    <t>с выездом на место</t>
  </si>
  <si>
    <t>Результаты рассмотрения:</t>
  </si>
  <si>
    <t>поддержано</t>
  </si>
  <si>
    <r>
      <rPr>
        <b/>
        <sz val="9"/>
        <color theme="1"/>
        <rFont val="Times New Roman"/>
        <family val="1"/>
        <charset val="204"/>
      </rPr>
      <t>в т.ч. меры приняты</t>
    </r>
    <r>
      <rPr>
        <sz val="9"/>
        <color theme="1"/>
        <rFont val="Times New Roman"/>
        <family val="1"/>
        <charset val="204"/>
      </rPr>
      <t xml:space="preserve">                                                                         (решены положительно )</t>
    </r>
  </si>
  <si>
    <t>разъяснено</t>
  </si>
  <si>
    <t>не поддержано</t>
  </si>
  <si>
    <t>Находятся на рассмотрении</t>
  </si>
  <si>
    <t>Отчет за I квартал  ________года о рассмотрении обращений, поступивших  в органы местного самоуправления   (название района)</t>
  </si>
  <si>
    <t>Отчет за II квартал  ________года о рассмотрении обращений, поступивших  в органы местного самоуправления   (название района)</t>
  </si>
  <si>
    <t>Отчет за III квартал ________года о рассмотрении обращений, поступивших  в органы местного самоуправления   (название района)</t>
  </si>
  <si>
    <t>Отчет за IV квартал ________года о рассмотрении обращений, поступивших  в органы местного самоуправления   (название района)</t>
  </si>
  <si>
    <t>Отчет за январь  месяц  2016 года о рассмотрении обращений, поступивших  в органы местного самоуправления   Федоровского муниципального района</t>
  </si>
  <si>
    <t>Отчет за февраль 2016 года о рассмотрении обращений, поступивших  в органы местного самоуправления  Федоровского района</t>
  </si>
  <si>
    <t>Отчет за март 2016  года о рассмотрении обращений, поступивших  в органы местного самоуправления   Федоровского муниципального района</t>
  </si>
  <si>
    <t>Отчет за апрель  месяц  2016 года о рассмотрении обращений, поступивших  в органы местного самоуправления   Федоровского муниципального района</t>
  </si>
  <si>
    <t>Отчет за май месяц  2016 года о рассмотрении обращений, поступивших  в органы местного самоуправления   Федоровского муниципального района</t>
  </si>
  <si>
    <t>Отчет за июнь  месяц  2016 года о рассмотрении обращений, поступивших  в органы местного самоуправления   Федоровского муниципального района</t>
  </si>
  <si>
    <t>Отчет за июль  месяц  2016 года о рассмотрении обращений, поступивших  в органы местного самоуправления   Федоровского муниципального района</t>
  </si>
  <si>
    <t>Отчет за август месяц  216 года о рассмотрении обращений, поступивших  в органы местного самоуправления   (название района)</t>
  </si>
  <si>
    <t>Отчет за сентябрь месяц  2016 года о рассмотрении обращений, поступивших  в органы местного самоуправления   (название района)</t>
  </si>
  <si>
    <t>Отчет за октябрь месяц  2016 года о рассмотрении обращений, поступивших  в органы местного самоуправления   (название района)</t>
  </si>
  <si>
    <t>Отчет за ноябрь месяц  2016 года о рассмотрении обращений, поступивших  в органы местного самоуправления   (название района)</t>
  </si>
  <si>
    <t>Отчет за декабрь месяц  2016 года о рассмотрении обращений, поступивших  в органы местного самоуправления   (название района)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</si>
</sst>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8" fillId="0" borderId="17" xfId="0" applyFont="1" applyFill="1" applyBorder="1"/>
    <xf numFmtId="0" fontId="8" fillId="0" borderId="18" xfId="0" applyFont="1" applyFill="1" applyBorder="1"/>
    <xf numFmtId="0" fontId="8" fillId="0" borderId="19" xfId="0" applyFont="1" applyFill="1" applyBorder="1"/>
    <xf numFmtId="0" fontId="0" fillId="0" borderId="17" xfId="0" applyFill="1" applyBorder="1"/>
    <xf numFmtId="0" fontId="0" fillId="0" borderId="19" xfId="0" applyFill="1" applyBorder="1"/>
    <xf numFmtId="0" fontId="1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8" fillId="0" borderId="21" xfId="0" applyFont="1" applyFill="1" applyBorder="1"/>
    <xf numFmtId="0" fontId="0" fillId="0" borderId="22" xfId="0" applyFill="1" applyBorder="1"/>
    <xf numFmtId="0" fontId="1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8" fillId="0" borderId="24" xfId="0" applyFont="1" applyFill="1" applyBorder="1"/>
    <xf numFmtId="0" fontId="8" fillId="0" borderId="25" xfId="0" applyFont="1" applyFill="1" applyBorder="1"/>
    <xf numFmtId="0" fontId="0" fillId="0" borderId="26" xfId="0" applyFill="1" applyBorder="1"/>
    <xf numFmtId="0" fontId="1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right" vertical="center"/>
    </xf>
    <xf numFmtId="0" fontId="8" fillId="0" borderId="27" xfId="0" applyFont="1" applyFill="1" applyBorder="1"/>
    <xf numFmtId="0" fontId="8" fillId="0" borderId="28" xfId="0" applyFont="1" applyFill="1" applyBorder="1"/>
    <xf numFmtId="0" fontId="0" fillId="0" borderId="27" xfId="0" applyFill="1" applyBorder="1"/>
    <xf numFmtId="0" fontId="0" fillId="0" borderId="28" xfId="0" applyFill="1" applyBorder="1"/>
    <xf numFmtId="0" fontId="10" fillId="0" borderId="9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vertical="center"/>
    </xf>
    <xf numFmtId="0" fontId="8" fillId="0" borderId="29" xfId="0" applyFont="1" applyFill="1" applyBorder="1"/>
    <xf numFmtId="0" fontId="8" fillId="0" borderId="30" xfId="0" applyFont="1" applyFill="1" applyBorder="1"/>
    <xf numFmtId="0" fontId="0" fillId="0" borderId="29" xfId="0" applyFill="1" applyBorder="1"/>
    <xf numFmtId="0" fontId="0" fillId="0" borderId="30" xfId="0" applyFill="1" applyBorder="1"/>
    <xf numFmtId="0" fontId="7" fillId="0" borderId="2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vertical="center"/>
    </xf>
    <xf numFmtId="0" fontId="8" fillId="0" borderId="31" xfId="0" applyFont="1" applyFill="1" applyBorder="1"/>
    <xf numFmtId="0" fontId="8" fillId="0" borderId="32" xfId="0" applyFont="1" applyFill="1" applyBorder="1"/>
    <xf numFmtId="0" fontId="8" fillId="0" borderId="33" xfId="0" applyFont="1" applyFill="1" applyBorder="1"/>
    <xf numFmtId="0" fontId="0" fillId="0" borderId="34" xfId="0" applyFill="1" applyBorder="1"/>
    <xf numFmtId="0" fontId="0" fillId="0" borderId="33" xfId="0" applyFill="1" applyBorder="1"/>
    <xf numFmtId="0" fontId="1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0" fillId="0" borderId="21" xfId="0" applyFill="1" applyBorder="1"/>
    <xf numFmtId="0" fontId="0" fillId="0" borderId="25" xfId="0" applyFill="1" applyBorder="1"/>
    <xf numFmtId="0" fontId="10" fillId="0" borderId="9" xfId="0" applyFont="1" applyFill="1" applyBorder="1" applyAlignment="1">
      <alignment vertical="center"/>
    </xf>
    <xf numFmtId="0" fontId="8" fillId="0" borderId="34" xfId="0" applyFont="1" applyFill="1" applyBorder="1"/>
    <xf numFmtId="0" fontId="0" fillId="0" borderId="0" xfId="0" applyFill="1"/>
    <xf numFmtId="0" fontId="3" fillId="0" borderId="16" xfId="0" applyFont="1" applyFill="1" applyBorder="1" applyAlignment="1">
      <alignment horizontal="center" vertical="center" textRotation="90" wrapText="1"/>
    </xf>
    <xf numFmtId="0" fontId="12" fillId="0" borderId="27" xfId="0" applyFont="1" applyFill="1" applyBorder="1"/>
    <xf numFmtId="0" fontId="12" fillId="0" borderId="24" xfId="0" applyFont="1" applyFill="1" applyBorder="1"/>
    <xf numFmtId="0" fontId="12" fillId="0" borderId="28" xfId="0" applyFont="1" applyFill="1" applyBorder="1"/>
    <xf numFmtId="0" fontId="11" fillId="0" borderId="27" xfId="0" applyFont="1" applyFill="1" applyBorder="1"/>
    <xf numFmtId="0" fontId="11" fillId="0" borderId="28" xfId="0" applyFont="1" applyFill="1" applyBorder="1"/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13" fillId="0" borderId="25" xfId="0" applyFont="1" applyFill="1" applyBorder="1"/>
    <xf numFmtId="0" fontId="14" fillId="0" borderId="26" xfId="0" applyFont="1" applyFill="1" applyBorder="1"/>
    <xf numFmtId="0" fontId="14" fillId="0" borderId="22" xfId="0" applyFont="1" applyFill="1" applyBorder="1"/>
    <xf numFmtId="0" fontId="15" fillId="0" borderId="22" xfId="0" applyFont="1" applyFill="1" applyBorder="1"/>
    <xf numFmtId="0" fontId="13" fillId="0" borderId="28" xfId="0" applyFont="1" applyFill="1" applyBorder="1"/>
    <xf numFmtId="0" fontId="14" fillId="0" borderId="21" xfId="0" applyFont="1" applyFill="1" applyBorder="1"/>
    <xf numFmtId="0" fontId="14" fillId="0" borderId="25" xfId="0" applyFont="1" applyFill="1" applyBorder="1"/>
    <xf numFmtId="0" fontId="15" fillId="0" borderId="25" xfId="0" applyFont="1" applyFill="1" applyBorder="1"/>
    <xf numFmtId="0" fontId="15" fillId="0" borderId="21" xfId="0" applyFont="1" applyFill="1" applyBorder="1"/>
    <xf numFmtId="0" fontId="10" fillId="0" borderId="35" xfId="0" applyFont="1" applyFill="1" applyBorder="1" applyAlignment="1">
      <alignment vertical="center"/>
    </xf>
    <xf numFmtId="0" fontId="8" fillId="0" borderId="36" xfId="0" applyFont="1" applyFill="1" applyBorder="1"/>
    <xf numFmtId="0" fontId="8" fillId="0" borderId="37" xfId="0" applyFont="1" applyFill="1" applyBorder="1"/>
    <xf numFmtId="0" fontId="0" fillId="0" borderId="28" xfId="0" applyBorder="1"/>
    <xf numFmtId="0" fontId="0" fillId="2" borderId="0" xfId="0" applyFill="1"/>
    <xf numFmtId="0" fontId="1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workbookViewId="0">
      <selection activeCell="U9" sqref="U9"/>
    </sheetView>
  </sheetViews>
  <sheetFormatPr defaultRowHeight="1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3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3" ht="15.75" customHeight="1" thickBot="1">
      <c r="A2" s="1"/>
      <c r="B2" s="76" t="s">
        <v>49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3" s="2" customFormat="1" ht="15.75" thickBot="1">
      <c r="A3" s="78" t="s">
        <v>2</v>
      </c>
      <c r="B3" s="81"/>
      <c r="C3" s="84" t="s">
        <v>3</v>
      </c>
      <c r="D3" s="78" t="s">
        <v>4</v>
      </c>
      <c r="E3" s="87" t="s">
        <v>5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/>
      <c r="T3" s="87" t="s">
        <v>6</v>
      </c>
      <c r="U3" s="89"/>
    </row>
    <row r="4" spans="1:23" s="2" customFormat="1" ht="15.75" thickBot="1">
      <c r="A4" s="79"/>
      <c r="B4" s="82"/>
      <c r="C4" s="85"/>
      <c r="D4" s="79"/>
      <c r="E4" s="80" t="s">
        <v>7</v>
      </c>
      <c r="F4" s="91" t="s">
        <v>8</v>
      </c>
      <c r="G4" s="92"/>
      <c r="H4" s="92"/>
      <c r="I4" s="92"/>
      <c r="J4" s="92"/>
      <c r="K4" s="93"/>
      <c r="L4" s="94" t="s">
        <v>9</v>
      </c>
      <c r="M4" s="95"/>
      <c r="N4" s="96"/>
      <c r="O4" s="80" t="s">
        <v>10</v>
      </c>
      <c r="P4" s="94" t="s">
        <v>11</v>
      </c>
      <c r="Q4" s="95"/>
      <c r="R4" s="95"/>
      <c r="S4" s="96"/>
      <c r="T4" s="78" t="s">
        <v>3</v>
      </c>
      <c r="U4" s="78" t="s">
        <v>4</v>
      </c>
    </row>
    <row r="5" spans="1:23" s="2" customFormat="1" ht="97.5" customHeight="1" thickBot="1">
      <c r="A5" s="80"/>
      <c r="B5" s="83"/>
      <c r="C5" s="86"/>
      <c r="D5" s="80"/>
      <c r="E5" s="90"/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17</v>
      </c>
      <c r="O5" s="90"/>
      <c r="P5" s="4" t="s">
        <v>20</v>
      </c>
      <c r="Q5" s="4" t="s">
        <v>21</v>
      </c>
      <c r="R5" s="4" t="s">
        <v>22</v>
      </c>
      <c r="S5" s="4" t="s">
        <v>17</v>
      </c>
      <c r="T5" s="80"/>
      <c r="U5" s="80"/>
    </row>
    <row r="6" spans="1:23" ht="15.75" thickBot="1">
      <c r="A6" s="5">
        <v>1</v>
      </c>
      <c r="B6" s="6" t="s">
        <v>23</v>
      </c>
      <c r="C6" s="7">
        <v>0</v>
      </c>
      <c r="D6" s="8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10">
        <v>0</v>
      </c>
      <c r="R6" s="11">
        <v>0</v>
      </c>
      <c r="S6" s="11">
        <v>0</v>
      </c>
      <c r="T6" s="11">
        <v>0</v>
      </c>
      <c r="U6" s="11">
        <v>0</v>
      </c>
      <c r="V6">
        <f>SUM(E6:S6)</f>
        <v>0</v>
      </c>
      <c r="W6">
        <f>D6-V6</f>
        <v>0</v>
      </c>
    </row>
    <row r="7" spans="1:23" ht="15.75" thickBot="1">
      <c r="A7" s="12">
        <v>2</v>
      </c>
      <c r="B7" s="13" t="s">
        <v>24</v>
      </c>
      <c r="C7" s="14">
        <v>61</v>
      </c>
      <c r="D7" s="14">
        <v>61</v>
      </c>
      <c r="E7" s="14">
        <v>0</v>
      </c>
      <c r="F7" s="14">
        <v>0</v>
      </c>
      <c r="G7" s="14">
        <v>5</v>
      </c>
      <c r="H7" s="14">
        <v>3</v>
      </c>
      <c r="I7" s="14">
        <v>4</v>
      </c>
      <c r="J7" s="14">
        <v>0</v>
      </c>
      <c r="K7" s="14">
        <v>0</v>
      </c>
      <c r="L7" s="14">
        <v>7</v>
      </c>
      <c r="M7" s="14">
        <v>0</v>
      </c>
      <c r="N7" s="14">
        <v>0</v>
      </c>
      <c r="O7" s="14">
        <v>0</v>
      </c>
      <c r="P7" s="14">
        <v>3</v>
      </c>
      <c r="Q7" s="14">
        <v>1</v>
      </c>
      <c r="R7" s="14">
        <v>9</v>
      </c>
      <c r="S7" s="14">
        <v>29</v>
      </c>
      <c r="T7" s="11">
        <v>61</v>
      </c>
      <c r="U7" s="11">
        <v>61</v>
      </c>
      <c r="V7">
        <f t="shared" ref="V7:V36" si="0">SUM(E7:S7)</f>
        <v>61</v>
      </c>
      <c r="W7">
        <f t="shared" ref="W7:W36" si="1">D7-V7</f>
        <v>0</v>
      </c>
    </row>
    <row r="8" spans="1:23" ht="15.75" thickBot="1">
      <c r="A8" s="16">
        <v>3</v>
      </c>
      <c r="B8" s="17" t="s">
        <v>25</v>
      </c>
      <c r="C8" s="14">
        <f>C10+C12+C13</f>
        <v>7</v>
      </c>
      <c r="D8" s="14">
        <f t="shared" ref="D8:U8" si="2">D10+D12+D13</f>
        <v>7</v>
      </c>
      <c r="E8" s="14">
        <f t="shared" si="2"/>
        <v>0</v>
      </c>
      <c r="F8" s="14">
        <f t="shared" si="2"/>
        <v>0</v>
      </c>
      <c r="G8" s="14">
        <f t="shared" si="2"/>
        <v>0</v>
      </c>
      <c r="H8" s="14">
        <f t="shared" si="2"/>
        <v>0</v>
      </c>
      <c r="I8" s="14">
        <f t="shared" si="2"/>
        <v>3</v>
      </c>
      <c r="J8" s="14">
        <f t="shared" si="2"/>
        <v>0</v>
      </c>
      <c r="K8" s="14">
        <f t="shared" si="2"/>
        <v>0</v>
      </c>
      <c r="L8" s="14">
        <f t="shared" si="2"/>
        <v>2</v>
      </c>
      <c r="M8" s="14">
        <f t="shared" si="2"/>
        <v>0</v>
      </c>
      <c r="N8" s="14">
        <f t="shared" si="2"/>
        <v>0</v>
      </c>
      <c r="O8" s="14">
        <f t="shared" si="2"/>
        <v>0</v>
      </c>
      <c r="P8" s="14">
        <f t="shared" si="2"/>
        <v>0</v>
      </c>
      <c r="Q8" s="14">
        <f t="shared" si="2"/>
        <v>0</v>
      </c>
      <c r="R8" s="14">
        <f t="shared" si="2"/>
        <v>2</v>
      </c>
      <c r="S8" s="14">
        <f t="shared" si="2"/>
        <v>0</v>
      </c>
      <c r="T8" s="14">
        <f t="shared" si="2"/>
        <v>7</v>
      </c>
      <c r="U8" s="14">
        <f t="shared" si="2"/>
        <v>7</v>
      </c>
      <c r="V8">
        <f t="shared" si="0"/>
        <v>7</v>
      </c>
      <c r="W8">
        <f t="shared" si="1"/>
        <v>0</v>
      </c>
    </row>
    <row r="9" spans="1:23" ht="15.75" thickBot="1">
      <c r="A9" s="5">
        <v>4</v>
      </c>
      <c r="B9" s="18" t="s">
        <v>26</v>
      </c>
      <c r="C9" s="7">
        <v>7</v>
      </c>
      <c r="D9" s="7">
        <v>7</v>
      </c>
      <c r="E9" s="7">
        <v>0</v>
      </c>
      <c r="F9" s="7">
        <v>0</v>
      </c>
      <c r="G9" s="7">
        <v>0</v>
      </c>
      <c r="H9" s="7">
        <v>0</v>
      </c>
      <c r="I9" s="7">
        <v>3</v>
      </c>
      <c r="J9" s="7">
        <v>0</v>
      </c>
      <c r="K9" s="7">
        <v>0</v>
      </c>
      <c r="L9" s="7">
        <v>2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2</v>
      </c>
      <c r="S9" s="7">
        <v>0</v>
      </c>
      <c r="T9" s="11">
        <v>7</v>
      </c>
      <c r="U9" s="11">
        <v>7</v>
      </c>
      <c r="V9">
        <f t="shared" si="0"/>
        <v>7</v>
      </c>
      <c r="W9">
        <f t="shared" si="1"/>
        <v>0</v>
      </c>
    </row>
    <row r="10" spans="1:23" ht="15.75" thickBot="1">
      <c r="A10" s="12">
        <v>5</v>
      </c>
      <c r="B10" s="19" t="s">
        <v>27</v>
      </c>
      <c r="C10" s="14">
        <v>7</v>
      </c>
      <c r="D10" s="20">
        <v>7</v>
      </c>
      <c r="E10" s="21">
        <v>0</v>
      </c>
      <c r="F10" s="21">
        <v>0</v>
      </c>
      <c r="G10" s="21">
        <v>0</v>
      </c>
      <c r="H10" s="21">
        <v>0</v>
      </c>
      <c r="I10" s="21">
        <v>3</v>
      </c>
      <c r="J10" s="21">
        <v>0</v>
      </c>
      <c r="K10" s="21">
        <v>0</v>
      </c>
      <c r="L10" s="21">
        <v>2</v>
      </c>
      <c r="M10" s="21">
        <v>0</v>
      </c>
      <c r="N10" s="21">
        <v>0</v>
      </c>
      <c r="O10" s="21">
        <v>0</v>
      </c>
      <c r="P10" s="21">
        <v>0</v>
      </c>
      <c r="Q10" s="22">
        <v>0</v>
      </c>
      <c r="R10" s="15">
        <v>2</v>
      </c>
      <c r="S10" s="15">
        <v>0</v>
      </c>
      <c r="T10" s="11">
        <v>7</v>
      </c>
      <c r="U10" s="11">
        <v>7</v>
      </c>
      <c r="V10">
        <f t="shared" si="0"/>
        <v>7</v>
      </c>
      <c r="W10">
        <f t="shared" si="1"/>
        <v>0</v>
      </c>
    </row>
    <row r="11" spans="1:23" ht="15.75" thickBot="1">
      <c r="A11" s="23">
        <v>6</v>
      </c>
      <c r="B11" s="24" t="s">
        <v>28</v>
      </c>
      <c r="C11" s="25">
        <v>0</v>
      </c>
      <c r="D11" s="20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7">
        <v>0</v>
      </c>
      <c r="R11" s="28">
        <v>0</v>
      </c>
      <c r="S11" s="28">
        <v>0</v>
      </c>
      <c r="T11" s="11">
        <v>0</v>
      </c>
      <c r="U11" s="11">
        <v>0</v>
      </c>
      <c r="V11">
        <f t="shared" si="0"/>
        <v>0</v>
      </c>
      <c r="W11">
        <f t="shared" si="1"/>
        <v>0</v>
      </c>
    </row>
    <row r="12" spans="1:23" ht="15.75" thickBot="1">
      <c r="A12" s="23">
        <v>7</v>
      </c>
      <c r="B12" s="29" t="s">
        <v>29</v>
      </c>
      <c r="C12" s="25">
        <v>0</v>
      </c>
      <c r="D12" s="20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7">
        <v>0</v>
      </c>
      <c r="R12" s="28">
        <v>0</v>
      </c>
      <c r="S12" s="28">
        <v>0</v>
      </c>
      <c r="T12" s="11">
        <v>0</v>
      </c>
      <c r="U12" s="11">
        <v>0</v>
      </c>
      <c r="V12">
        <f t="shared" si="0"/>
        <v>0</v>
      </c>
      <c r="W12">
        <f t="shared" si="1"/>
        <v>0</v>
      </c>
    </row>
    <row r="13" spans="1:23" ht="15.75" thickBot="1">
      <c r="A13" s="16">
        <v>8</v>
      </c>
      <c r="B13" s="30" t="s">
        <v>30</v>
      </c>
      <c r="C13" s="31">
        <v>0</v>
      </c>
      <c r="D13" s="20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3">
        <v>0</v>
      </c>
      <c r="R13" s="34">
        <v>0</v>
      </c>
      <c r="S13" s="34">
        <v>0</v>
      </c>
      <c r="T13" s="11">
        <v>0</v>
      </c>
      <c r="U13" s="11">
        <v>0</v>
      </c>
      <c r="V13">
        <f t="shared" si="0"/>
        <v>0</v>
      </c>
      <c r="W13">
        <f t="shared" si="1"/>
        <v>0</v>
      </c>
    </row>
    <row r="14" spans="1:23" ht="15.75" thickBot="1">
      <c r="A14" s="5">
        <v>9</v>
      </c>
      <c r="B14" s="18" t="s">
        <v>31</v>
      </c>
      <c r="C14" s="7">
        <v>54</v>
      </c>
      <c r="D14" s="7">
        <v>54</v>
      </c>
      <c r="E14" s="7">
        <v>0</v>
      </c>
      <c r="F14" s="7">
        <v>0</v>
      </c>
      <c r="G14" s="7">
        <v>5</v>
      </c>
      <c r="H14" s="7">
        <v>3</v>
      </c>
      <c r="I14" s="7">
        <v>1</v>
      </c>
      <c r="J14" s="7">
        <v>0</v>
      </c>
      <c r="K14" s="7">
        <v>0</v>
      </c>
      <c r="L14" s="7">
        <v>5</v>
      </c>
      <c r="M14" s="7">
        <v>0</v>
      </c>
      <c r="N14" s="7">
        <v>0</v>
      </c>
      <c r="O14" s="7">
        <v>0</v>
      </c>
      <c r="P14" s="7">
        <v>3</v>
      </c>
      <c r="Q14" s="7">
        <v>1</v>
      </c>
      <c r="R14" s="7">
        <v>7</v>
      </c>
      <c r="S14" s="7">
        <v>29</v>
      </c>
      <c r="T14" s="11">
        <v>54</v>
      </c>
      <c r="U14" s="11">
        <v>54</v>
      </c>
      <c r="V14">
        <f t="shared" si="0"/>
        <v>54</v>
      </c>
      <c r="W14">
        <f t="shared" si="1"/>
        <v>0</v>
      </c>
    </row>
    <row r="15" spans="1:23" ht="15.75" thickBot="1">
      <c r="A15" s="12">
        <v>10</v>
      </c>
      <c r="B15" s="35" t="s">
        <v>32</v>
      </c>
      <c r="C15" s="14">
        <v>2</v>
      </c>
      <c r="D15" s="20">
        <v>2</v>
      </c>
      <c r="E15" s="21">
        <v>0</v>
      </c>
      <c r="F15" s="21">
        <v>0</v>
      </c>
      <c r="G15" s="21">
        <v>1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1</v>
      </c>
      <c r="Q15" s="22">
        <v>0</v>
      </c>
      <c r="R15" s="15">
        <v>0</v>
      </c>
      <c r="S15" s="15">
        <v>0</v>
      </c>
      <c r="T15" s="11">
        <v>2</v>
      </c>
      <c r="U15" s="11">
        <v>2</v>
      </c>
      <c r="V15">
        <f t="shared" si="0"/>
        <v>2</v>
      </c>
      <c r="W15">
        <f t="shared" si="1"/>
        <v>0</v>
      </c>
    </row>
    <row r="16" spans="1:23" ht="15.75" thickBot="1">
      <c r="A16" s="23">
        <v>11</v>
      </c>
      <c r="B16" s="36" t="s">
        <v>33</v>
      </c>
      <c r="C16" s="25">
        <v>42</v>
      </c>
      <c r="D16" s="25">
        <v>42</v>
      </c>
      <c r="E16" s="25">
        <v>0</v>
      </c>
      <c r="F16" s="25">
        <v>0</v>
      </c>
      <c r="G16" s="25">
        <v>3</v>
      </c>
      <c r="H16" s="25">
        <v>2</v>
      </c>
      <c r="I16" s="25">
        <v>1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2</v>
      </c>
      <c r="Q16" s="25">
        <v>1</v>
      </c>
      <c r="R16" s="25">
        <v>7</v>
      </c>
      <c r="S16" s="25">
        <v>26</v>
      </c>
      <c r="T16" s="11">
        <v>42</v>
      </c>
      <c r="U16" s="11">
        <v>42</v>
      </c>
      <c r="V16">
        <f t="shared" si="0"/>
        <v>42</v>
      </c>
      <c r="W16">
        <f t="shared" si="1"/>
        <v>0</v>
      </c>
    </row>
    <row r="17" spans="1:23" ht="15.75" thickBot="1">
      <c r="A17" s="23">
        <v>12</v>
      </c>
      <c r="B17" s="37" t="s">
        <v>25</v>
      </c>
      <c r="C17" s="25">
        <v>54</v>
      </c>
      <c r="D17" s="25">
        <v>54</v>
      </c>
      <c r="E17" s="25">
        <v>0</v>
      </c>
      <c r="F17" s="25">
        <v>0</v>
      </c>
      <c r="G17" s="25">
        <v>5</v>
      </c>
      <c r="H17" s="25">
        <v>3</v>
      </c>
      <c r="I17" s="25">
        <v>1</v>
      </c>
      <c r="J17" s="25">
        <v>0</v>
      </c>
      <c r="K17" s="25">
        <v>0</v>
      </c>
      <c r="L17" s="25">
        <v>5</v>
      </c>
      <c r="M17" s="25">
        <v>0</v>
      </c>
      <c r="N17" s="25">
        <v>0</v>
      </c>
      <c r="O17" s="25">
        <v>0</v>
      </c>
      <c r="P17" s="25">
        <v>3</v>
      </c>
      <c r="Q17" s="25">
        <v>1</v>
      </c>
      <c r="R17" s="25">
        <v>7</v>
      </c>
      <c r="S17" s="25">
        <v>29</v>
      </c>
      <c r="T17" s="25">
        <v>54</v>
      </c>
      <c r="U17" s="25">
        <v>54</v>
      </c>
      <c r="V17">
        <f t="shared" si="0"/>
        <v>54</v>
      </c>
      <c r="W17">
        <f t="shared" si="1"/>
        <v>0</v>
      </c>
    </row>
    <row r="18" spans="1:23" ht="15.75" thickBot="1">
      <c r="A18" s="23">
        <v>13</v>
      </c>
      <c r="B18" s="24" t="s">
        <v>34</v>
      </c>
      <c r="C18" s="25">
        <v>3</v>
      </c>
      <c r="D18" s="20">
        <v>3</v>
      </c>
      <c r="E18" s="26">
        <v>0</v>
      </c>
      <c r="F18" s="26">
        <v>0</v>
      </c>
      <c r="G18" s="26">
        <v>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1</v>
      </c>
      <c r="Q18" s="27">
        <v>0</v>
      </c>
      <c r="R18" s="28">
        <v>0</v>
      </c>
      <c r="S18" s="28">
        <v>0</v>
      </c>
      <c r="T18" s="11">
        <v>3</v>
      </c>
      <c r="U18" s="11">
        <v>3</v>
      </c>
      <c r="V18">
        <f t="shared" si="0"/>
        <v>3</v>
      </c>
      <c r="W18">
        <f t="shared" si="1"/>
        <v>0</v>
      </c>
    </row>
    <row r="19" spans="1:23" ht="24.75" thickBot="1">
      <c r="A19" s="23">
        <v>14</v>
      </c>
      <c r="B19" s="38" t="s">
        <v>35</v>
      </c>
      <c r="C19" s="25">
        <v>39</v>
      </c>
      <c r="D19" s="20">
        <v>39</v>
      </c>
      <c r="E19" s="26">
        <v>0</v>
      </c>
      <c r="F19" s="26">
        <v>0</v>
      </c>
      <c r="G19" s="26">
        <v>1</v>
      </c>
      <c r="H19" s="26">
        <v>2</v>
      </c>
      <c r="I19" s="26">
        <v>1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1</v>
      </c>
      <c r="Q19" s="33">
        <v>1</v>
      </c>
      <c r="R19" s="34">
        <v>7</v>
      </c>
      <c r="S19" s="34">
        <v>26</v>
      </c>
      <c r="T19" s="11">
        <v>39</v>
      </c>
      <c r="U19" s="11">
        <v>39</v>
      </c>
      <c r="V19">
        <f t="shared" si="0"/>
        <v>39</v>
      </c>
      <c r="W19">
        <f t="shared" si="1"/>
        <v>0</v>
      </c>
    </row>
    <row r="20" spans="1:23" ht="15.75" thickBot="1">
      <c r="A20" s="16">
        <v>15</v>
      </c>
      <c r="B20" s="39" t="s">
        <v>36</v>
      </c>
      <c r="C20" s="40">
        <v>10</v>
      </c>
      <c r="D20" s="20">
        <v>10</v>
      </c>
      <c r="E20" s="41">
        <v>0</v>
      </c>
      <c r="F20" s="41">
        <v>0</v>
      </c>
      <c r="G20" s="41">
        <v>1</v>
      </c>
      <c r="H20" s="41">
        <v>1</v>
      </c>
      <c r="I20" s="41">
        <v>0</v>
      </c>
      <c r="J20" s="41">
        <v>0</v>
      </c>
      <c r="K20" s="41">
        <v>0</v>
      </c>
      <c r="L20" s="41">
        <v>5</v>
      </c>
      <c r="M20" s="41">
        <v>0</v>
      </c>
      <c r="N20" s="41">
        <v>0</v>
      </c>
      <c r="O20" s="41">
        <v>0</v>
      </c>
      <c r="P20" s="42">
        <v>0</v>
      </c>
      <c r="Q20" s="43">
        <v>0</v>
      </c>
      <c r="R20" s="44">
        <v>0</v>
      </c>
      <c r="S20" s="44">
        <v>3</v>
      </c>
      <c r="T20" s="11">
        <v>10</v>
      </c>
      <c r="U20" s="11">
        <v>10</v>
      </c>
      <c r="V20">
        <f t="shared" si="0"/>
        <v>10</v>
      </c>
      <c r="W20">
        <f t="shared" si="1"/>
        <v>0</v>
      </c>
    </row>
    <row r="21" spans="1:23" ht="15.75" thickBot="1">
      <c r="A21" s="5">
        <v>16</v>
      </c>
      <c r="B21" s="18" t="s">
        <v>37</v>
      </c>
      <c r="C21" s="7">
        <v>61</v>
      </c>
      <c r="D21" s="7">
        <v>61</v>
      </c>
      <c r="E21" s="7">
        <v>0</v>
      </c>
      <c r="F21" s="7">
        <v>0</v>
      </c>
      <c r="G21" s="7">
        <v>5</v>
      </c>
      <c r="H21" s="7">
        <v>3</v>
      </c>
      <c r="I21" s="7">
        <v>4</v>
      </c>
      <c r="J21" s="7">
        <v>0</v>
      </c>
      <c r="K21" s="7">
        <v>0</v>
      </c>
      <c r="L21" s="7">
        <v>7</v>
      </c>
      <c r="M21" s="7">
        <v>0</v>
      </c>
      <c r="N21" s="7">
        <v>0</v>
      </c>
      <c r="O21" s="7">
        <v>0</v>
      </c>
      <c r="P21" s="7">
        <v>3</v>
      </c>
      <c r="Q21" s="7">
        <v>1</v>
      </c>
      <c r="R21" s="7">
        <v>9</v>
      </c>
      <c r="S21" s="7">
        <v>29</v>
      </c>
      <c r="T21" s="11">
        <v>61</v>
      </c>
      <c r="U21" s="11">
        <v>61</v>
      </c>
      <c r="V21">
        <f t="shared" si="0"/>
        <v>61</v>
      </c>
      <c r="W21">
        <f t="shared" si="1"/>
        <v>0</v>
      </c>
    </row>
    <row r="22" spans="1:23" ht="15.75" thickBot="1">
      <c r="A22" s="45">
        <v>17</v>
      </c>
      <c r="B22" s="46" t="s">
        <v>38</v>
      </c>
      <c r="C22" s="31">
        <v>17</v>
      </c>
      <c r="D22" s="20">
        <v>17</v>
      </c>
      <c r="E22" s="32">
        <v>0</v>
      </c>
      <c r="F22" s="32">
        <v>0</v>
      </c>
      <c r="G22" s="32">
        <v>1</v>
      </c>
      <c r="H22" s="32">
        <v>1</v>
      </c>
      <c r="I22" s="32">
        <v>3</v>
      </c>
      <c r="J22" s="32">
        <v>0</v>
      </c>
      <c r="K22" s="32">
        <v>0</v>
      </c>
      <c r="L22" s="32">
        <v>7</v>
      </c>
      <c r="M22" s="32">
        <v>0</v>
      </c>
      <c r="N22" s="32">
        <v>0</v>
      </c>
      <c r="O22" s="32">
        <v>0</v>
      </c>
      <c r="P22" s="32">
        <v>0</v>
      </c>
      <c r="Q22" s="33">
        <v>0</v>
      </c>
      <c r="R22" s="34">
        <v>2</v>
      </c>
      <c r="S22" s="34">
        <v>3</v>
      </c>
      <c r="T22" s="11">
        <v>17</v>
      </c>
      <c r="U22" s="11">
        <v>17</v>
      </c>
      <c r="V22">
        <f t="shared" si="0"/>
        <v>17</v>
      </c>
      <c r="W22">
        <f t="shared" si="1"/>
        <v>0</v>
      </c>
    </row>
    <row r="23" spans="1:23" ht="15.75" thickBot="1">
      <c r="A23" s="5">
        <v>18</v>
      </c>
      <c r="B23" s="6" t="s">
        <v>39</v>
      </c>
      <c r="C23" s="7">
        <v>0</v>
      </c>
      <c r="D23" s="8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11">
        <v>0</v>
      </c>
      <c r="T23" s="11">
        <v>0</v>
      </c>
      <c r="U23" s="11">
        <v>0</v>
      </c>
      <c r="V23">
        <f t="shared" si="0"/>
        <v>0</v>
      </c>
      <c r="W23">
        <f t="shared" si="1"/>
        <v>0</v>
      </c>
    </row>
    <row r="24" spans="1:23" ht="15.75" thickBot="1">
      <c r="A24" s="12">
        <v>19</v>
      </c>
      <c r="B24" s="19" t="s">
        <v>40</v>
      </c>
      <c r="C24" s="14">
        <v>39</v>
      </c>
      <c r="D24" s="20">
        <v>39</v>
      </c>
      <c r="E24" s="21">
        <v>0</v>
      </c>
      <c r="F24" s="21">
        <v>0</v>
      </c>
      <c r="G24" s="21">
        <v>1</v>
      </c>
      <c r="H24" s="21">
        <v>3</v>
      </c>
      <c r="I24" s="21">
        <v>4</v>
      </c>
      <c r="J24" s="21">
        <v>0</v>
      </c>
      <c r="K24" s="21">
        <v>0</v>
      </c>
      <c r="L24" s="21">
        <v>4</v>
      </c>
      <c r="M24" s="21">
        <v>0</v>
      </c>
      <c r="N24" s="21">
        <v>0</v>
      </c>
      <c r="O24" s="21">
        <v>0</v>
      </c>
      <c r="P24" s="21">
        <v>0</v>
      </c>
      <c r="Q24" s="22">
        <v>0</v>
      </c>
      <c r="R24" s="15">
        <v>7</v>
      </c>
      <c r="S24" s="15">
        <v>20</v>
      </c>
      <c r="T24" s="11">
        <v>39</v>
      </c>
      <c r="U24" s="11">
        <v>39</v>
      </c>
      <c r="V24">
        <f t="shared" si="0"/>
        <v>39</v>
      </c>
      <c r="W24">
        <f t="shared" si="1"/>
        <v>0</v>
      </c>
    </row>
    <row r="25" spans="1:23" ht="24.75" thickBot="1">
      <c r="A25" s="23">
        <v>20</v>
      </c>
      <c r="B25" s="38" t="s">
        <v>41</v>
      </c>
      <c r="C25" s="25">
        <v>39</v>
      </c>
      <c r="D25" s="20">
        <v>39</v>
      </c>
      <c r="E25" s="26">
        <v>0</v>
      </c>
      <c r="F25" s="26">
        <v>0</v>
      </c>
      <c r="G25" s="26">
        <v>1</v>
      </c>
      <c r="H25" s="26">
        <v>3</v>
      </c>
      <c r="I25" s="26">
        <v>4</v>
      </c>
      <c r="J25" s="26">
        <v>0</v>
      </c>
      <c r="K25" s="26">
        <v>0</v>
      </c>
      <c r="L25" s="26">
        <v>4</v>
      </c>
      <c r="M25" s="26">
        <v>0</v>
      </c>
      <c r="N25" s="26">
        <v>0</v>
      </c>
      <c r="O25" s="26">
        <v>0</v>
      </c>
      <c r="P25" s="26">
        <v>0</v>
      </c>
      <c r="Q25" s="47">
        <v>0</v>
      </c>
      <c r="R25" s="48">
        <v>7</v>
      </c>
      <c r="S25" s="48">
        <v>20</v>
      </c>
      <c r="T25" s="11">
        <v>39</v>
      </c>
      <c r="U25" s="11">
        <v>39</v>
      </c>
      <c r="V25">
        <f t="shared" si="0"/>
        <v>39</v>
      </c>
      <c r="W25">
        <f t="shared" si="1"/>
        <v>0</v>
      </c>
    </row>
    <row r="26" spans="1:23" ht="15.75" thickBot="1">
      <c r="A26" s="23">
        <v>21</v>
      </c>
      <c r="B26" s="49" t="s">
        <v>42</v>
      </c>
      <c r="C26" s="25">
        <v>22</v>
      </c>
      <c r="D26" s="20">
        <v>22</v>
      </c>
      <c r="E26" s="26">
        <v>0</v>
      </c>
      <c r="F26" s="26">
        <v>0</v>
      </c>
      <c r="G26" s="26">
        <v>4</v>
      </c>
      <c r="H26" s="26">
        <v>0</v>
      </c>
      <c r="I26" s="26">
        <v>0</v>
      </c>
      <c r="J26" s="26">
        <v>0</v>
      </c>
      <c r="K26" s="26">
        <v>0</v>
      </c>
      <c r="L26" s="26">
        <v>3</v>
      </c>
      <c r="M26" s="26">
        <v>0</v>
      </c>
      <c r="N26" s="26">
        <v>0</v>
      </c>
      <c r="O26" s="26">
        <v>0</v>
      </c>
      <c r="P26" s="26">
        <v>3</v>
      </c>
      <c r="Q26" s="47">
        <v>1</v>
      </c>
      <c r="R26" s="48">
        <v>2</v>
      </c>
      <c r="S26" s="48">
        <v>9</v>
      </c>
      <c r="T26" s="11">
        <v>22</v>
      </c>
      <c r="U26" s="11">
        <v>22</v>
      </c>
      <c r="V26">
        <f t="shared" si="0"/>
        <v>22</v>
      </c>
      <c r="W26">
        <f t="shared" si="1"/>
        <v>0</v>
      </c>
    </row>
    <row r="27" spans="1:23" ht="15.75" thickBot="1">
      <c r="A27" s="16">
        <v>22</v>
      </c>
      <c r="B27" s="30" t="s">
        <v>43</v>
      </c>
      <c r="C27" s="50">
        <v>0</v>
      </c>
      <c r="D27" s="20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33">
        <v>0</v>
      </c>
      <c r="R27" s="34">
        <v>0</v>
      </c>
      <c r="S27" s="34">
        <v>0</v>
      </c>
      <c r="T27" s="11">
        <v>0</v>
      </c>
      <c r="U27" s="11">
        <v>0</v>
      </c>
      <c r="V27">
        <f t="shared" si="0"/>
        <v>0</v>
      </c>
      <c r="W27">
        <f t="shared" si="1"/>
        <v>0</v>
      </c>
    </row>
    <row r="28" spans="1:23" ht="15.75" thickBot="1">
      <c r="A28" s="5">
        <v>23</v>
      </c>
      <c r="B28" s="6" t="s">
        <v>44</v>
      </c>
      <c r="C28" s="7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10">
        <v>0</v>
      </c>
      <c r="R28" s="11">
        <v>0</v>
      </c>
      <c r="S28" s="11">
        <v>0</v>
      </c>
      <c r="T28" s="11">
        <v>0</v>
      </c>
      <c r="U28" s="11">
        <v>0</v>
      </c>
      <c r="V28">
        <f t="shared" si="0"/>
        <v>0</v>
      </c>
      <c r="W28">
        <f t="shared" si="1"/>
        <v>0</v>
      </c>
    </row>
    <row r="29" spans="1:23">
      <c r="C29" s="51">
        <f>(C6+C7)-C28</f>
        <v>61</v>
      </c>
      <c r="D29" s="51">
        <f>(D6+D7)-D28</f>
        <v>61</v>
      </c>
      <c r="E29" s="51">
        <f>(E6+E7)-E28</f>
        <v>0</v>
      </c>
      <c r="F29" s="51">
        <f t="shared" ref="F29:U29" si="3">(F6+F7)-F28</f>
        <v>0</v>
      </c>
      <c r="G29" s="51">
        <f t="shared" si="3"/>
        <v>5</v>
      </c>
      <c r="H29" s="51">
        <f t="shared" si="3"/>
        <v>3</v>
      </c>
      <c r="I29" s="51">
        <f t="shared" si="3"/>
        <v>4</v>
      </c>
      <c r="J29" s="51">
        <f t="shared" si="3"/>
        <v>0</v>
      </c>
      <c r="K29" s="51">
        <f t="shared" si="3"/>
        <v>0</v>
      </c>
      <c r="L29" s="51">
        <f t="shared" si="3"/>
        <v>7</v>
      </c>
      <c r="M29" s="51">
        <f t="shared" si="3"/>
        <v>0</v>
      </c>
      <c r="N29" s="51">
        <f t="shared" si="3"/>
        <v>0</v>
      </c>
      <c r="O29" s="51">
        <f t="shared" si="3"/>
        <v>0</v>
      </c>
      <c r="P29" s="51">
        <f t="shared" si="3"/>
        <v>3</v>
      </c>
      <c r="Q29" s="51">
        <f t="shared" si="3"/>
        <v>1</v>
      </c>
      <c r="R29" s="51">
        <f t="shared" si="3"/>
        <v>9</v>
      </c>
      <c r="S29" s="51">
        <f t="shared" si="3"/>
        <v>29</v>
      </c>
      <c r="T29" s="51">
        <f t="shared" si="3"/>
        <v>61</v>
      </c>
      <c r="U29" s="51">
        <f t="shared" si="3"/>
        <v>61</v>
      </c>
      <c r="V29">
        <f t="shared" si="0"/>
        <v>61</v>
      </c>
      <c r="W29">
        <f t="shared" si="1"/>
        <v>0</v>
      </c>
    </row>
    <row r="30" spans="1:23">
      <c r="C30">
        <f>C24+C26+C27</f>
        <v>61</v>
      </c>
      <c r="D30">
        <f>D24+D26+D27</f>
        <v>61</v>
      </c>
      <c r="E30">
        <f>E24+E26+E27</f>
        <v>0</v>
      </c>
      <c r="F30">
        <f t="shared" ref="F30:U30" si="4">F24+F26+F27</f>
        <v>0</v>
      </c>
      <c r="G30">
        <f t="shared" si="4"/>
        <v>5</v>
      </c>
      <c r="H30">
        <f t="shared" si="4"/>
        <v>3</v>
      </c>
      <c r="I30">
        <f t="shared" si="4"/>
        <v>4</v>
      </c>
      <c r="J30">
        <f t="shared" si="4"/>
        <v>0</v>
      </c>
      <c r="K30">
        <f t="shared" si="4"/>
        <v>0</v>
      </c>
      <c r="L30">
        <f t="shared" si="4"/>
        <v>7</v>
      </c>
      <c r="M30">
        <f t="shared" si="4"/>
        <v>0</v>
      </c>
      <c r="N30">
        <f t="shared" si="4"/>
        <v>0</v>
      </c>
      <c r="O30">
        <f t="shared" si="4"/>
        <v>0</v>
      </c>
      <c r="P30">
        <f t="shared" si="4"/>
        <v>3</v>
      </c>
      <c r="Q30">
        <f t="shared" si="4"/>
        <v>1</v>
      </c>
      <c r="R30">
        <f t="shared" si="4"/>
        <v>9</v>
      </c>
      <c r="S30">
        <f t="shared" si="4"/>
        <v>29</v>
      </c>
      <c r="T30">
        <f t="shared" si="4"/>
        <v>61</v>
      </c>
      <c r="U30">
        <f t="shared" si="4"/>
        <v>61</v>
      </c>
      <c r="V30">
        <f t="shared" si="0"/>
        <v>61</v>
      </c>
      <c r="W30">
        <f t="shared" si="1"/>
        <v>0</v>
      </c>
    </row>
    <row r="31" spans="1:23">
      <c r="C31">
        <f>C17-C14</f>
        <v>0</v>
      </c>
      <c r="D31">
        <f>D17-D14</f>
        <v>0</v>
      </c>
      <c r="E31">
        <f>E17-E14</f>
        <v>0</v>
      </c>
      <c r="F31">
        <f t="shared" ref="F31:U31" si="5">F17-F14</f>
        <v>0</v>
      </c>
      <c r="G31">
        <f t="shared" si="5"/>
        <v>0</v>
      </c>
      <c r="H31">
        <f t="shared" si="5"/>
        <v>0</v>
      </c>
      <c r="I31">
        <f t="shared" si="5"/>
        <v>0</v>
      </c>
      <c r="J31">
        <f t="shared" si="5"/>
        <v>0</v>
      </c>
      <c r="K31">
        <f t="shared" si="5"/>
        <v>0</v>
      </c>
      <c r="L31">
        <f t="shared" si="5"/>
        <v>0</v>
      </c>
      <c r="M31">
        <f t="shared" si="5"/>
        <v>0</v>
      </c>
      <c r="N31">
        <f t="shared" si="5"/>
        <v>0</v>
      </c>
      <c r="O31">
        <f t="shared" si="5"/>
        <v>0</v>
      </c>
      <c r="P31">
        <f t="shared" si="5"/>
        <v>0</v>
      </c>
      <c r="Q31">
        <f t="shared" si="5"/>
        <v>0</v>
      </c>
      <c r="R31">
        <f t="shared" si="5"/>
        <v>0</v>
      </c>
      <c r="S31">
        <f t="shared" si="5"/>
        <v>0</v>
      </c>
      <c r="T31">
        <f t="shared" si="5"/>
        <v>0</v>
      </c>
      <c r="U31">
        <f t="shared" si="5"/>
        <v>0</v>
      </c>
      <c r="V31">
        <f t="shared" si="0"/>
        <v>0</v>
      </c>
      <c r="W31">
        <f t="shared" si="1"/>
        <v>0</v>
      </c>
    </row>
    <row r="32" spans="1:23">
      <c r="C32">
        <f>C8-C9</f>
        <v>0</v>
      </c>
      <c r="D32">
        <f>D8-D9</f>
        <v>0</v>
      </c>
      <c r="E32">
        <f>E8-E9</f>
        <v>0</v>
      </c>
      <c r="F32">
        <f t="shared" ref="F32:U32" si="6">F8-F9</f>
        <v>0</v>
      </c>
      <c r="G32">
        <f t="shared" si="6"/>
        <v>0</v>
      </c>
      <c r="H32">
        <f t="shared" si="6"/>
        <v>0</v>
      </c>
      <c r="I32">
        <f t="shared" si="6"/>
        <v>0</v>
      </c>
      <c r="J32">
        <f t="shared" si="6"/>
        <v>0</v>
      </c>
      <c r="K32">
        <f t="shared" si="6"/>
        <v>0</v>
      </c>
      <c r="L32">
        <f t="shared" si="6"/>
        <v>0</v>
      </c>
      <c r="M32">
        <f t="shared" si="6"/>
        <v>0</v>
      </c>
      <c r="N32">
        <f t="shared" si="6"/>
        <v>0</v>
      </c>
      <c r="O32">
        <f t="shared" si="6"/>
        <v>0</v>
      </c>
      <c r="P32">
        <f t="shared" si="6"/>
        <v>0</v>
      </c>
      <c r="Q32">
        <f t="shared" si="6"/>
        <v>0</v>
      </c>
      <c r="R32">
        <f t="shared" si="6"/>
        <v>0</v>
      </c>
      <c r="S32">
        <f t="shared" si="6"/>
        <v>0</v>
      </c>
      <c r="T32">
        <f t="shared" si="6"/>
        <v>0</v>
      </c>
      <c r="U32">
        <f t="shared" si="6"/>
        <v>0</v>
      </c>
      <c r="V32">
        <f t="shared" si="0"/>
        <v>0</v>
      </c>
      <c r="W32">
        <f t="shared" si="1"/>
        <v>0</v>
      </c>
    </row>
    <row r="33" spans="3:23">
      <c r="C33">
        <f>C9+C14</f>
        <v>61</v>
      </c>
      <c r="D33">
        <f>D9+D14</f>
        <v>61</v>
      </c>
      <c r="E33">
        <f>E9+E14</f>
        <v>0</v>
      </c>
      <c r="F33">
        <f t="shared" ref="F33:U33" si="7">F9+F14</f>
        <v>0</v>
      </c>
      <c r="G33">
        <f t="shared" si="7"/>
        <v>5</v>
      </c>
      <c r="H33">
        <f t="shared" si="7"/>
        <v>3</v>
      </c>
      <c r="I33">
        <f t="shared" si="7"/>
        <v>4</v>
      </c>
      <c r="J33">
        <f t="shared" si="7"/>
        <v>0</v>
      </c>
      <c r="K33">
        <f t="shared" si="7"/>
        <v>0</v>
      </c>
      <c r="L33">
        <f t="shared" si="7"/>
        <v>7</v>
      </c>
      <c r="M33">
        <f t="shared" si="7"/>
        <v>0</v>
      </c>
      <c r="N33">
        <f t="shared" si="7"/>
        <v>0</v>
      </c>
      <c r="O33">
        <f t="shared" si="7"/>
        <v>0</v>
      </c>
      <c r="P33">
        <f t="shared" si="7"/>
        <v>3</v>
      </c>
      <c r="Q33">
        <f t="shared" si="7"/>
        <v>1</v>
      </c>
      <c r="R33">
        <f t="shared" si="7"/>
        <v>9</v>
      </c>
      <c r="S33">
        <f t="shared" si="7"/>
        <v>29</v>
      </c>
      <c r="T33">
        <f t="shared" si="7"/>
        <v>61</v>
      </c>
      <c r="U33">
        <f t="shared" si="7"/>
        <v>61</v>
      </c>
      <c r="V33">
        <f t="shared" si="0"/>
        <v>61</v>
      </c>
      <c r="W33">
        <f t="shared" si="1"/>
        <v>0</v>
      </c>
    </row>
    <row r="34" spans="3:23">
      <c r="C34">
        <f>C7-C33</f>
        <v>0</v>
      </c>
      <c r="D34">
        <f>D7-D33</f>
        <v>0</v>
      </c>
      <c r="E34">
        <f>E7-E33</f>
        <v>0</v>
      </c>
      <c r="F34">
        <f t="shared" ref="F34:U34" si="8">F7-F33</f>
        <v>0</v>
      </c>
      <c r="G34">
        <f t="shared" si="8"/>
        <v>0</v>
      </c>
      <c r="H34">
        <f t="shared" si="8"/>
        <v>0</v>
      </c>
      <c r="I34">
        <f t="shared" si="8"/>
        <v>0</v>
      </c>
      <c r="J34">
        <f t="shared" si="8"/>
        <v>0</v>
      </c>
      <c r="K34">
        <f t="shared" si="8"/>
        <v>0</v>
      </c>
      <c r="L34">
        <f t="shared" si="8"/>
        <v>0</v>
      </c>
      <c r="M34">
        <f t="shared" si="8"/>
        <v>0</v>
      </c>
      <c r="N34">
        <f t="shared" si="8"/>
        <v>0</v>
      </c>
      <c r="O34">
        <f t="shared" si="8"/>
        <v>0</v>
      </c>
      <c r="P34">
        <f t="shared" si="8"/>
        <v>0</v>
      </c>
      <c r="Q34">
        <f t="shared" si="8"/>
        <v>0</v>
      </c>
      <c r="R34">
        <f t="shared" si="8"/>
        <v>0</v>
      </c>
      <c r="S34">
        <f t="shared" si="8"/>
        <v>0</v>
      </c>
      <c r="T34">
        <f t="shared" si="8"/>
        <v>0</v>
      </c>
      <c r="U34">
        <f t="shared" si="8"/>
        <v>0</v>
      </c>
      <c r="V34">
        <f t="shared" si="0"/>
        <v>0</v>
      </c>
      <c r="W34">
        <f t="shared" si="1"/>
        <v>0</v>
      </c>
    </row>
    <row r="35" spans="3:23">
      <c r="C35">
        <f>C29-C30</f>
        <v>0</v>
      </c>
      <c r="D35">
        <f>D29-D30</f>
        <v>0</v>
      </c>
      <c r="E35">
        <f>E29-E30</f>
        <v>0</v>
      </c>
      <c r="F35">
        <f t="shared" ref="F35:U35" si="9">F29-F30</f>
        <v>0</v>
      </c>
      <c r="G35">
        <f t="shared" si="9"/>
        <v>0</v>
      </c>
      <c r="H35">
        <f t="shared" si="9"/>
        <v>0</v>
      </c>
      <c r="I35">
        <f t="shared" si="9"/>
        <v>0</v>
      </c>
      <c r="J35">
        <f t="shared" si="9"/>
        <v>0</v>
      </c>
      <c r="K35">
        <f t="shared" si="9"/>
        <v>0</v>
      </c>
      <c r="L35">
        <f t="shared" si="9"/>
        <v>0</v>
      </c>
      <c r="M35">
        <f t="shared" si="9"/>
        <v>0</v>
      </c>
      <c r="N35">
        <f t="shared" si="9"/>
        <v>0</v>
      </c>
      <c r="O35">
        <f t="shared" si="9"/>
        <v>0</v>
      </c>
      <c r="P35">
        <f t="shared" si="9"/>
        <v>0</v>
      </c>
      <c r="Q35">
        <f t="shared" si="9"/>
        <v>0</v>
      </c>
      <c r="R35">
        <f t="shared" si="9"/>
        <v>0</v>
      </c>
      <c r="S35">
        <f t="shared" si="9"/>
        <v>0</v>
      </c>
      <c r="T35">
        <f t="shared" si="9"/>
        <v>0</v>
      </c>
      <c r="U35">
        <f t="shared" si="9"/>
        <v>0</v>
      </c>
      <c r="V35">
        <f t="shared" si="0"/>
        <v>0</v>
      </c>
      <c r="W35">
        <f t="shared" si="1"/>
        <v>0</v>
      </c>
    </row>
    <row r="36" spans="3:23">
      <c r="C36">
        <f>C21-C29</f>
        <v>0</v>
      </c>
      <c r="D36">
        <f>D21-D29</f>
        <v>0</v>
      </c>
      <c r="E36">
        <f>E21-E29</f>
        <v>0</v>
      </c>
      <c r="F36">
        <f t="shared" ref="F36:U36" si="10">F21-F29</f>
        <v>0</v>
      </c>
      <c r="G36">
        <f t="shared" si="10"/>
        <v>0</v>
      </c>
      <c r="H36">
        <f t="shared" si="10"/>
        <v>0</v>
      </c>
      <c r="I36">
        <f t="shared" si="10"/>
        <v>0</v>
      </c>
      <c r="J36">
        <f t="shared" si="10"/>
        <v>0</v>
      </c>
      <c r="K36">
        <f t="shared" si="10"/>
        <v>0</v>
      </c>
      <c r="L36">
        <f t="shared" si="10"/>
        <v>0</v>
      </c>
      <c r="M36">
        <f t="shared" si="10"/>
        <v>0</v>
      </c>
      <c r="N36">
        <f t="shared" si="10"/>
        <v>0</v>
      </c>
      <c r="O36">
        <f t="shared" si="10"/>
        <v>0</v>
      </c>
      <c r="P36">
        <f t="shared" si="10"/>
        <v>0</v>
      </c>
      <c r="Q36">
        <f t="shared" si="10"/>
        <v>0</v>
      </c>
      <c r="R36">
        <f t="shared" si="10"/>
        <v>0</v>
      </c>
      <c r="S36">
        <f t="shared" si="10"/>
        <v>0</v>
      </c>
      <c r="T36">
        <f t="shared" si="10"/>
        <v>0</v>
      </c>
      <c r="U36">
        <f t="shared" si="10"/>
        <v>0</v>
      </c>
      <c r="V36">
        <f t="shared" si="0"/>
        <v>0</v>
      </c>
      <c r="W36">
        <f t="shared" si="1"/>
        <v>0</v>
      </c>
    </row>
    <row r="38" spans="3:23">
      <c r="C38">
        <f>C18+C19</f>
        <v>42</v>
      </c>
      <c r="D38">
        <f t="shared" ref="D38:U38" si="11">D18+D19</f>
        <v>42</v>
      </c>
      <c r="E38">
        <f t="shared" si="11"/>
        <v>0</v>
      </c>
      <c r="F38">
        <f t="shared" si="11"/>
        <v>0</v>
      </c>
      <c r="G38">
        <f t="shared" si="11"/>
        <v>3</v>
      </c>
      <c r="H38">
        <f t="shared" si="11"/>
        <v>2</v>
      </c>
      <c r="I38">
        <f t="shared" si="11"/>
        <v>1</v>
      </c>
      <c r="J38">
        <f t="shared" si="11"/>
        <v>0</v>
      </c>
      <c r="K38">
        <f t="shared" si="11"/>
        <v>0</v>
      </c>
      <c r="L38">
        <f t="shared" si="11"/>
        <v>0</v>
      </c>
      <c r="M38">
        <f t="shared" si="11"/>
        <v>0</v>
      </c>
      <c r="N38">
        <f t="shared" si="11"/>
        <v>0</v>
      </c>
      <c r="O38">
        <f t="shared" si="11"/>
        <v>0</v>
      </c>
      <c r="P38">
        <f t="shared" si="11"/>
        <v>2</v>
      </c>
      <c r="Q38">
        <f t="shared" si="11"/>
        <v>1</v>
      </c>
      <c r="R38">
        <f t="shared" si="11"/>
        <v>7</v>
      </c>
      <c r="S38">
        <f t="shared" si="11"/>
        <v>26</v>
      </c>
      <c r="T38">
        <f t="shared" si="11"/>
        <v>42</v>
      </c>
      <c r="U38">
        <f t="shared" si="11"/>
        <v>42</v>
      </c>
    </row>
    <row r="39" spans="3:23">
      <c r="C39">
        <f>C38-C16</f>
        <v>0</v>
      </c>
      <c r="D39">
        <f t="shared" ref="D39:U39" si="12">D38-D16</f>
        <v>0</v>
      </c>
      <c r="E39">
        <f t="shared" si="12"/>
        <v>0</v>
      </c>
      <c r="F39">
        <f t="shared" si="12"/>
        <v>0</v>
      </c>
      <c r="G39">
        <f t="shared" si="12"/>
        <v>0</v>
      </c>
      <c r="H39">
        <f t="shared" si="12"/>
        <v>0</v>
      </c>
      <c r="I39">
        <f t="shared" si="12"/>
        <v>0</v>
      </c>
      <c r="J39">
        <f t="shared" si="12"/>
        <v>0</v>
      </c>
      <c r="K39">
        <f t="shared" si="12"/>
        <v>0</v>
      </c>
      <c r="L39">
        <f t="shared" si="12"/>
        <v>0</v>
      </c>
      <c r="M39">
        <f t="shared" si="12"/>
        <v>0</v>
      </c>
      <c r="N39">
        <f t="shared" si="12"/>
        <v>0</v>
      </c>
      <c r="O39">
        <f t="shared" si="12"/>
        <v>0</v>
      </c>
      <c r="P39">
        <f t="shared" si="12"/>
        <v>0</v>
      </c>
      <c r="Q39">
        <f t="shared" si="12"/>
        <v>0</v>
      </c>
      <c r="R39">
        <f t="shared" si="12"/>
        <v>0</v>
      </c>
      <c r="S39">
        <f t="shared" si="12"/>
        <v>0</v>
      </c>
      <c r="T39">
        <f t="shared" si="12"/>
        <v>0</v>
      </c>
      <c r="U39">
        <f t="shared" si="12"/>
        <v>0</v>
      </c>
    </row>
  </sheetData>
  <mergeCells count="15">
    <mergeCell ref="A1:U1"/>
    <mergeCell ref="B2:U2"/>
    <mergeCell ref="A3:A5"/>
    <mergeCell ref="B3:B5"/>
    <mergeCell ref="C3:C5"/>
    <mergeCell ref="D3:D5"/>
    <mergeCell ref="E3:S3"/>
    <mergeCell ref="T3:U3"/>
    <mergeCell ref="E4:E5"/>
    <mergeCell ref="F4:K4"/>
    <mergeCell ref="L4:N4"/>
    <mergeCell ref="O4:O5"/>
    <mergeCell ref="P4:S4"/>
    <mergeCell ref="T4:T5"/>
    <mergeCell ref="U4:U5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9"/>
  <sheetViews>
    <sheetView workbookViewId="0">
      <selection activeCell="C6" sqref="C6:S28"/>
    </sheetView>
  </sheetViews>
  <sheetFormatPr defaultRowHeight="1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3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3" ht="15.75" customHeight="1" thickBot="1">
      <c r="A2" s="1"/>
      <c r="B2" s="77" t="s">
        <v>55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3" s="2" customFormat="1" ht="15.75" customHeight="1" thickBot="1">
      <c r="A3" s="78" t="s">
        <v>2</v>
      </c>
      <c r="B3" s="81"/>
      <c r="C3" s="84" t="s">
        <v>3</v>
      </c>
      <c r="D3" s="78" t="s">
        <v>4</v>
      </c>
      <c r="E3" s="87" t="s">
        <v>5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/>
      <c r="T3" s="87" t="s">
        <v>6</v>
      </c>
      <c r="U3" s="89"/>
    </row>
    <row r="4" spans="1:23" s="2" customFormat="1" ht="15.75" customHeight="1" thickBot="1">
      <c r="A4" s="79"/>
      <c r="B4" s="82"/>
      <c r="C4" s="85"/>
      <c r="D4" s="79"/>
      <c r="E4" s="80" t="s">
        <v>7</v>
      </c>
      <c r="F4" s="91" t="s">
        <v>8</v>
      </c>
      <c r="G4" s="92"/>
      <c r="H4" s="92"/>
      <c r="I4" s="92"/>
      <c r="J4" s="92"/>
      <c r="K4" s="93"/>
      <c r="L4" s="94" t="s">
        <v>9</v>
      </c>
      <c r="M4" s="95"/>
      <c r="N4" s="96"/>
      <c r="O4" s="80" t="s">
        <v>10</v>
      </c>
      <c r="P4" s="94" t="s">
        <v>11</v>
      </c>
      <c r="Q4" s="95"/>
      <c r="R4" s="95"/>
      <c r="S4" s="96"/>
      <c r="T4" s="78" t="s">
        <v>3</v>
      </c>
      <c r="U4" s="78" t="s">
        <v>4</v>
      </c>
    </row>
    <row r="5" spans="1:23" s="2" customFormat="1" ht="97.5" customHeight="1" thickBot="1">
      <c r="A5" s="80"/>
      <c r="B5" s="83"/>
      <c r="C5" s="86"/>
      <c r="D5" s="80"/>
      <c r="E5" s="90"/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17</v>
      </c>
      <c r="O5" s="90"/>
      <c r="P5" s="52" t="s">
        <v>20</v>
      </c>
      <c r="Q5" s="52" t="s">
        <v>21</v>
      </c>
      <c r="R5" s="52" t="s">
        <v>22</v>
      </c>
      <c r="S5" s="52" t="s">
        <v>17</v>
      </c>
      <c r="T5" s="80"/>
      <c r="U5" s="80"/>
    </row>
    <row r="6" spans="1:23" ht="15.75" thickBot="1">
      <c r="A6" s="5">
        <v>1</v>
      </c>
      <c r="B6" s="6" t="s">
        <v>23</v>
      </c>
      <c r="C6" s="7">
        <v>0</v>
      </c>
      <c r="D6" s="8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10">
        <v>0</v>
      </c>
      <c r="R6" s="11">
        <v>0</v>
      </c>
      <c r="S6" s="11">
        <v>0</v>
      </c>
      <c r="T6" s="11">
        <f>C6+июнь!T6</f>
        <v>0</v>
      </c>
      <c r="U6" s="11">
        <f>D6+июнь!U6</f>
        <v>0</v>
      </c>
      <c r="V6">
        <f t="shared" ref="V6:V28" si="0">SUM(E6:S6)</f>
        <v>0</v>
      </c>
      <c r="W6">
        <f t="shared" ref="W6:W28" si="1">D6-V6</f>
        <v>0</v>
      </c>
    </row>
    <row r="7" spans="1:23" ht="15.75" thickBot="1">
      <c r="A7" s="12">
        <v>2</v>
      </c>
      <c r="B7" s="13" t="s">
        <v>24</v>
      </c>
      <c r="C7" s="14">
        <f>C9+C14</f>
        <v>45</v>
      </c>
      <c r="D7" s="14">
        <f t="shared" ref="D7:S7" si="2">D9+D14</f>
        <v>45</v>
      </c>
      <c r="E7" s="14">
        <f t="shared" si="2"/>
        <v>0</v>
      </c>
      <c r="F7" s="14">
        <f t="shared" si="2"/>
        <v>0</v>
      </c>
      <c r="G7" s="14">
        <f t="shared" si="2"/>
        <v>0</v>
      </c>
      <c r="H7" s="14">
        <f t="shared" si="2"/>
        <v>2</v>
      </c>
      <c r="I7" s="14">
        <f t="shared" si="2"/>
        <v>5</v>
      </c>
      <c r="J7" s="14">
        <f t="shared" si="2"/>
        <v>0</v>
      </c>
      <c r="K7" s="14">
        <f t="shared" si="2"/>
        <v>0</v>
      </c>
      <c r="L7" s="14">
        <f t="shared" si="2"/>
        <v>3</v>
      </c>
      <c r="M7" s="14">
        <f t="shared" si="2"/>
        <v>0</v>
      </c>
      <c r="N7" s="14">
        <f t="shared" si="2"/>
        <v>1</v>
      </c>
      <c r="O7" s="14">
        <f t="shared" si="2"/>
        <v>0</v>
      </c>
      <c r="P7" s="14">
        <f t="shared" si="2"/>
        <v>1</v>
      </c>
      <c r="Q7" s="14">
        <f t="shared" si="2"/>
        <v>1</v>
      </c>
      <c r="R7" s="14">
        <f t="shared" si="2"/>
        <v>13</v>
      </c>
      <c r="S7" s="14">
        <f t="shared" si="2"/>
        <v>19</v>
      </c>
      <c r="T7" s="11">
        <f>C7+июнь!T7</f>
        <v>405</v>
      </c>
      <c r="U7" s="11">
        <f>D7+июнь!U7</f>
        <v>405</v>
      </c>
      <c r="V7">
        <f t="shared" si="0"/>
        <v>45</v>
      </c>
      <c r="W7">
        <f t="shared" si="1"/>
        <v>0</v>
      </c>
    </row>
    <row r="8" spans="1:23" ht="15.75" thickBot="1">
      <c r="A8" s="16">
        <v>3</v>
      </c>
      <c r="B8" s="17" t="s">
        <v>25</v>
      </c>
      <c r="C8" s="14">
        <f>C10+C12+C13</f>
        <v>8</v>
      </c>
      <c r="D8" s="14">
        <f t="shared" ref="D8:S8" si="3">D10+D12+D13</f>
        <v>8</v>
      </c>
      <c r="E8" s="14">
        <f t="shared" si="3"/>
        <v>0</v>
      </c>
      <c r="F8" s="14">
        <f t="shared" si="3"/>
        <v>0</v>
      </c>
      <c r="G8" s="14">
        <f t="shared" si="3"/>
        <v>0</v>
      </c>
      <c r="H8" s="14">
        <f t="shared" si="3"/>
        <v>1</v>
      </c>
      <c r="I8" s="14">
        <f t="shared" si="3"/>
        <v>3</v>
      </c>
      <c r="J8" s="14">
        <f t="shared" si="3"/>
        <v>0</v>
      </c>
      <c r="K8" s="14">
        <f t="shared" si="3"/>
        <v>0</v>
      </c>
      <c r="L8" s="14">
        <f t="shared" si="3"/>
        <v>1</v>
      </c>
      <c r="M8" s="14">
        <f t="shared" si="3"/>
        <v>0</v>
      </c>
      <c r="N8" s="14">
        <f t="shared" si="3"/>
        <v>0</v>
      </c>
      <c r="O8" s="14">
        <f t="shared" si="3"/>
        <v>0</v>
      </c>
      <c r="P8" s="14">
        <f t="shared" si="3"/>
        <v>0</v>
      </c>
      <c r="Q8" s="14">
        <f t="shared" si="3"/>
        <v>1</v>
      </c>
      <c r="R8" s="14">
        <f t="shared" si="3"/>
        <v>1</v>
      </c>
      <c r="S8" s="14">
        <f t="shared" si="3"/>
        <v>1</v>
      </c>
      <c r="T8" s="11">
        <f>C8+июнь!T8</f>
        <v>83</v>
      </c>
      <c r="U8" s="11">
        <f>D8+июнь!U8</f>
        <v>83</v>
      </c>
      <c r="V8">
        <f t="shared" si="0"/>
        <v>8</v>
      </c>
      <c r="W8">
        <f t="shared" si="1"/>
        <v>0</v>
      </c>
    </row>
    <row r="9" spans="1:23" ht="15.75" thickBot="1">
      <c r="A9" s="5">
        <v>4</v>
      </c>
      <c r="B9" s="18" t="s">
        <v>26</v>
      </c>
      <c r="C9" s="7">
        <f>C10+C12+C13</f>
        <v>8</v>
      </c>
      <c r="D9" s="7">
        <f t="shared" ref="D9:S9" si="4">D10+D12+D13</f>
        <v>8</v>
      </c>
      <c r="E9" s="7">
        <f t="shared" si="4"/>
        <v>0</v>
      </c>
      <c r="F9" s="7">
        <f t="shared" si="4"/>
        <v>0</v>
      </c>
      <c r="G9" s="7">
        <f t="shared" si="4"/>
        <v>0</v>
      </c>
      <c r="H9" s="7">
        <f t="shared" si="4"/>
        <v>1</v>
      </c>
      <c r="I9" s="7">
        <f t="shared" si="4"/>
        <v>3</v>
      </c>
      <c r="J9" s="7">
        <f t="shared" si="4"/>
        <v>0</v>
      </c>
      <c r="K9" s="7">
        <f t="shared" si="4"/>
        <v>0</v>
      </c>
      <c r="L9" s="7">
        <f t="shared" si="4"/>
        <v>1</v>
      </c>
      <c r="M9" s="7">
        <f t="shared" si="4"/>
        <v>0</v>
      </c>
      <c r="N9" s="7">
        <f t="shared" si="4"/>
        <v>0</v>
      </c>
      <c r="O9" s="7">
        <f t="shared" si="4"/>
        <v>0</v>
      </c>
      <c r="P9" s="7">
        <f t="shared" si="4"/>
        <v>0</v>
      </c>
      <c r="Q9" s="7">
        <f t="shared" si="4"/>
        <v>1</v>
      </c>
      <c r="R9" s="7">
        <f t="shared" si="4"/>
        <v>1</v>
      </c>
      <c r="S9" s="7">
        <f t="shared" si="4"/>
        <v>1</v>
      </c>
      <c r="T9" s="11">
        <f>C9+июнь!T9</f>
        <v>83</v>
      </c>
      <c r="U9" s="11">
        <f>D9+июнь!U9</f>
        <v>83</v>
      </c>
      <c r="V9">
        <f t="shared" si="0"/>
        <v>8</v>
      </c>
      <c r="W9">
        <f t="shared" si="1"/>
        <v>0</v>
      </c>
    </row>
    <row r="10" spans="1:23" ht="15.75" thickBot="1">
      <c r="A10" s="12">
        <v>5</v>
      </c>
      <c r="B10" s="19" t="s">
        <v>27</v>
      </c>
      <c r="C10" s="14">
        <v>4</v>
      </c>
      <c r="D10" s="20">
        <v>4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1</v>
      </c>
      <c r="M10" s="21">
        <v>0</v>
      </c>
      <c r="N10" s="21">
        <v>0</v>
      </c>
      <c r="O10" s="21">
        <v>0</v>
      </c>
      <c r="P10" s="21">
        <v>0</v>
      </c>
      <c r="Q10" s="22">
        <v>1</v>
      </c>
      <c r="R10" s="15">
        <v>1</v>
      </c>
      <c r="S10" s="15">
        <v>1</v>
      </c>
      <c r="T10" s="11">
        <f>C10+июнь!T10</f>
        <v>28</v>
      </c>
      <c r="U10" s="11">
        <f>D10+июнь!U10</f>
        <v>28</v>
      </c>
      <c r="V10">
        <f t="shared" si="0"/>
        <v>4</v>
      </c>
      <c r="W10">
        <f t="shared" si="1"/>
        <v>0</v>
      </c>
    </row>
    <row r="11" spans="1:23" ht="15.75" thickBot="1">
      <c r="A11" s="23">
        <v>6</v>
      </c>
      <c r="B11" s="24" t="s">
        <v>28</v>
      </c>
      <c r="C11" s="25">
        <v>0</v>
      </c>
      <c r="D11" s="20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7">
        <v>0</v>
      </c>
      <c r="R11" s="28">
        <v>0</v>
      </c>
      <c r="S11" s="28">
        <v>0</v>
      </c>
      <c r="T11" s="11">
        <f>C11+июнь!T11</f>
        <v>0</v>
      </c>
      <c r="U11" s="11">
        <f>D11+июнь!U11</f>
        <v>0</v>
      </c>
      <c r="V11">
        <f t="shared" si="0"/>
        <v>0</v>
      </c>
      <c r="W11">
        <f t="shared" si="1"/>
        <v>0</v>
      </c>
    </row>
    <row r="12" spans="1:23" ht="15.75" thickBot="1">
      <c r="A12" s="23">
        <v>7</v>
      </c>
      <c r="B12" s="29" t="s">
        <v>29</v>
      </c>
      <c r="C12" s="25">
        <v>4</v>
      </c>
      <c r="D12" s="20">
        <v>4</v>
      </c>
      <c r="E12" s="26">
        <v>0</v>
      </c>
      <c r="F12" s="26">
        <v>0</v>
      </c>
      <c r="G12" s="26">
        <v>0</v>
      </c>
      <c r="H12" s="26">
        <v>1</v>
      </c>
      <c r="I12" s="26">
        <v>3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7">
        <v>0</v>
      </c>
      <c r="R12" s="28">
        <v>0</v>
      </c>
      <c r="S12" s="28">
        <v>0</v>
      </c>
      <c r="T12" s="11">
        <f>C12+июнь!T12</f>
        <v>55</v>
      </c>
      <c r="U12" s="11">
        <f>D12+июнь!U12</f>
        <v>55</v>
      </c>
      <c r="V12">
        <f t="shared" si="0"/>
        <v>4</v>
      </c>
      <c r="W12">
        <f t="shared" si="1"/>
        <v>0</v>
      </c>
    </row>
    <row r="13" spans="1:23" ht="15.75" thickBot="1">
      <c r="A13" s="16">
        <v>8</v>
      </c>
      <c r="B13" s="30" t="s">
        <v>30</v>
      </c>
      <c r="C13" s="31">
        <v>0</v>
      </c>
      <c r="D13" s="20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3">
        <v>0</v>
      </c>
      <c r="R13" s="34">
        <v>0</v>
      </c>
      <c r="S13" s="34">
        <v>0</v>
      </c>
      <c r="T13" s="11">
        <f>C13+июнь!T13</f>
        <v>0</v>
      </c>
      <c r="U13" s="11">
        <f>D13+июнь!U13</f>
        <v>0</v>
      </c>
      <c r="V13">
        <f t="shared" si="0"/>
        <v>0</v>
      </c>
      <c r="W13">
        <f t="shared" si="1"/>
        <v>0</v>
      </c>
    </row>
    <row r="14" spans="1:23" ht="15.75" thickBot="1">
      <c r="A14" s="5">
        <v>9</v>
      </c>
      <c r="B14" s="18" t="s">
        <v>31</v>
      </c>
      <c r="C14" s="7">
        <f>C15+C16+C20</f>
        <v>37</v>
      </c>
      <c r="D14" s="7">
        <f t="shared" ref="D14:S14" si="5">D15+D16+D20</f>
        <v>37</v>
      </c>
      <c r="E14" s="7">
        <f t="shared" si="5"/>
        <v>0</v>
      </c>
      <c r="F14" s="7">
        <f t="shared" si="5"/>
        <v>0</v>
      </c>
      <c r="G14" s="7">
        <f t="shared" si="5"/>
        <v>0</v>
      </c>
      <c r="H14" s="7">
        <f t="shared" si="5"/>
        <v>1</v>
      </c>
      <c r="I14" s="7">
        <f t="shared" si="5"/>
        <v>2</v>
      </c>
      <c r="J14" s="7">
        <f t="shared" si="5"/>
        <v>0</v>
      </c>
      <c r="K14" s="7">
        <f t="shared" si="5"/>
        <v>0</v>
      </c>
      <c r="L14" s="7">
        <f t="shared" si="5"/>
        <v>2</v>
      </c>
      <c r="M14" s="7">
        <f t="shared" si="5"/>
        <v>0</v>
      </c>
      <c r="N14" s="7">
        <f t="shared" si="5"/>
        <v>1</v>
      </c>
      <c r="O14" s="7">
        <f t="shared" si="5"/>
        <v>0</v>
      </c>
      <c r="P14" s="7">
        <f t="shared" si="5"/>
        <v>1</v>
      </c>
      <c r="Q14" s="7">
        <f t="shared" si="5"/>
        <v>0</v>
      </c>
      <c r="R14" s="7">
        <f t="shared" si="5"/>
        <v>12</v>
      </c>
      <c r="S14" s="7">
        <f t="shared" si="5"/>
        <v>18</v>
      </c>
      <c r="T14" s="11">
        <f>C14+июнь!T14</f>
        <v>322</v>
      </c>
      <c r="U14" s="11">
        <f>D14+июнь!U14</f>
        <v>322</v>
      </c>
      <c r="V14">
        <f t="shared" si="0"/>
        <v>37</v>
      </c>
      <c r="W14">
        <f t="shared" si="1"/>
        <v>0</v>
      </c>
    </row>
    <row r="15" spans="1:23" ht="15.75" thickBot="1">
      <c r="A15" s="12">
        <v>10</v>
      </c>
      <c r="B15" s="35" t="s">
        <v>32</v>
      </c>
      <c r="C15" s="14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2"/>
      <c r="R15" s="15"/>
      <c r="S15" s="15"/>
      <c r="T15" s="11">
        <f>C15+июнь!T15</f>
        <v>12</v>
      </c>
      <c r="U15" s="11">
        <f>D15+июнь!U15</f>
        <v>12</v>
      </c>
      <c r="V15">
        <f t="shared" si="0"/>
        <v>0</v>
      </c>
      <c r="W15">
        <f t="shared" si="1"/>
        <v>0</v>
      </c>
    </row>
    <row r="16" spans="1:23" ht="15.75" thickBot="1">
      <c r="A16" s="23">
        <v>11</v>
      </c>
      <c r="B16" s="36" t="s">
        <v>33</v>
      </c>
      <c r="C16" s="25">
        <f>C18+C19</f>
        <v>34</v>
      </c>
      <c r="D16" s="25">
        <f t="shared" ref="D16:S16" si="6">D18+D19</f>
        <v>34</v>
      </c>
      <c r="E16" s="25">
        <f t="shared" si="6"/>
        <v>0</v>
      </c>
      <c r="F16" s="25">
        <f t="shared" si="6"/>
        <v>0</v>
      </c>
      <c r="G16" s="25">
        <f t="shared" si="6"/>
        <v>0</v>
      </c>
      <c r="H16" s="25">
        <f t="shared" si="6"/>
        <v>1</v>
      </c>
      <c r="I16" s="25">
        <f t="shared" si="6"/>
        <v>2</v>
      </c>
      <c r="J16" s="25">
        <f t="shared" si="6"/>
        <v>0</v>
      </c>
      <c r="K16" s="25">
        <f t="shared" si="6"/>
        <v>0</v>
      </c>
      <c r="L16" s="25">
        <f t="shared" si="6"/>
        <v>2</v>
      </c>
      <c r="M16" s="25">
        <f t="shared" si="6"/>
        <v>0</v>
      </c>
      <c r="N16" s="25">
        <f t="shared" si="6"/>
        <v>1</v>
      </c>
      <c r="O16" s="25">
        <f t="shared" si="6"/>
        <v>0</v>
      </c>
      <c r="P16" s="25">
        <f t="shared" si="6"/>
        <v>1</v>
      </c>
      <c r="Q16" s="25">
        <f t="shared" si="6"/>
        <v>0</v>
      </c>
      <c r="R16" s="25">
        <f t="shared" si="6"/>
        <v>10</v>
      </c>
      <c r="S16" s="25">
        <f t="shared" si="6"/>
        <v>17</v>
      </c>
      <c r="T16" s="11">
        <f>C16+июнь!T16</f>
        <v>254</v>
      </c>
      <c r="U16" s="11">
        <f>D16+июнь!U16</f>
        <v>254</v>
      </c>
      <c r="V16">
        <f t="shared" si="0"/>
        <v>34</v>
      </c>
      <c r="W16">
        <f t="shared" si="1"/>
        <v>0</v>
      </c>
    </row>
    <row r="17" spans="1:23" ht="15.75" thickBot="1">
      <c r="A17" s="23">
        <v>12</v>
      </c>
      <c r="B17" s="37" t="s">
        <v>25</v>
      </c>
      <c r="C17" s="25">
        <f>C15+C16+C20</f>
        <v>37</v>
      </c>
      <c r="D17" s="25">
        <f t="shared" ref="D17:S17" si="7">D15+D16+D20</f>
        <v>37</v>
      </c>
      <c r="E17" s="25">
        <f t="shared" si="7"/>
        <v>0</v>
      </c>
      <c r="F17" s="25">
        <f t="shared" si="7"/>
        <v>0</v>
      </c>
      <c r="G17" s="25">
        <f t="shared" si="7"/>
        <v>0</v>
      </c>
      <c r="H17" s="25">
        <f t="shared" si="7"/>
        <v>1</v>
      </c>
      <c r="I17" s="25">
        <f t="shared" si="7"/>
        <v>2</v>
      </c>
      <c r="J17" s="25">
        <f t="shared" si="7"/>
        <v>0</v>
      </c>
      <c r="K17" s="25">
        <f t="shared" si="7"/>
        <v>0</v>
      </c>
      <c r="L17" s="25">
        <f t="shared" si="7"/>
        <v>2</v>
      </c>
      <c r="M17" s="25">
        <f t="shared" si="7"/>
        <v>0</v>
      </c>
      <c r="N17" s="25">
        <f t="shared" si="7"/>
        <v>1</v>
      </c>
      <c r="O17" s="25">
        <f t="shared" si="7"/>
        <v>0</v>
      </c>
      <c r="P17" s="25">
        <f t="shared" si="7"/>
        <v>1</v>
      </c>
      <c r="Q17" s="25">
        <f t="shared" si="7"/>
        <v>0</v>
      </c>
      <c r="R17" s="25">
        <f t="shared" si="7"/>
        <v>12</v>
      </c>
      <c r="S17" s="25">
        <f t="shared" si="7"/>
        <v>18</v>
      </c>
      <c r="T17" s="11">
        <f>C17+июнь!T17</f>
        <v>322</v>
      </c>
      <c r="U17" s="11">
        <f>D17+июнь!U17</f>
        <v>322</v>
      </c>
      <c r="V17">
        <f t="shared" si="0"/>
        <v>37</v>
      </c>
      <c r="W17">
        <f t="shared" si="1"/>
        <v>0</v>
      </c>
    </row>
    <row r="18" spans="1:23" ht="15.75" thickBot="1">
      <c r="A18" s="23">
        <v>13</v>
      </c>
      <c r="B18" s="24" t="s">
        <v>34</v>
      </c>
      <c r="C18" s="25">
        <v>2</v>
      </c>
      <c r="D18" s="20">
        <v>2</v>
      </c>
      <c r="E18" s="26">
        <v>0</v>
      </c>
      <c r="F18" s="26">
        <v>0</v>
      </c>
      <c r="G18" s="26">
        <v>0</v>
      </c>
      <c r="H18" s="26">
        <v>0</v>
      </c>
      <c r="I18" s="26">
        <v>1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1</v>
      </c>
      <c r="Q18" s="27">
        <v>0</v>
      </c>
      <c r="R18" s="28">
        <v>0</v>
      </c>
      <c r="S18" s="28">
        <v>0</v>
      </c>
      <c r="T18" s="11">
        <f>C18+июнь!T18</f>
        <v>23</v>
      </c>
      <c r="U18" s="11">
        <f>D18+июнь!U18</f>
        <v>23</v>
      </c>
      <c r="V18">
        <f t="shared" si="0"/>
        <v>2</v>
      </c>
      <c r="W18">
        <f t="shared" si="1"/>
        <v>0</v>
      </c>
    </row>
    <row r="19" spans="1:23" ht="24.75" thickBot="1">
      <c r="A19" s="23">
        <v>14</v>
      </c>
      <c r="B19" s="38" t="s">
        <v>35</v>
      </c>
      <c r="C19" s="25">
        <v>32</v>
      </c>
      <c r="D19" s="20">
        <v>32</v>
      </c>
      <c r="E19" s="26">
        <v>0</v>
      </c>
      <c r="F19" s="26">
        <v>0</v>
      </c>
      <c r="G19" s="26">
        <v>0</v>
      </c>
      <c r="H19" s="26">
        <v>1</v>
      </c>
      <c r="I19" s="26">
        <v>1</v>
      </c>
      <c r="J19" s="26">
        <v>0</v>
      </c>
      <c r="K19" s="26">
        <v>0</v>
      </c>
      <c r="L19" s="26">
        <v>2</v>
      </c>
      <c r="M19" s="26">
        <v>0</v>
      </c>
      <c r="N19" s="26">
        <v>1</v>
      </c>
      <c r="O19" s="26">
        <v>0</v>
      </c>
      <c r="P19" s="26">
        <v>0</v>
      </c>
      <c r="Q19" s="33">
        <v>0</v>
      </c>
      <c r="R19" s="34">
        <v>10</v>
      </c>
      <c r="S19" s="34">
        <v>17</v>
      </c>
      <c r="T19" s="11">
        <f>C19+июнь!T19</f>
        <v>231</v>
      </c>
      <c r="U19" s="11">
        <f>D19+июнь!U19</f>
        <v>231</v>
      </c>
      <c r="V19">
        <f t="shared" si="0"/>
        <v>32</v>
      </c>
      <c r="W19">
        <f t="shared" si="1"/>
        <v>0</v>
      </c>
    </row>
    <row r="20" spans="1:23" ht="15.75" thickBot="1">
      <c r="A20" s="16">
        <v>15</v>
      </c>
      <c r="B20" s="39" t="s">
        <v>36</v>
      </c>
      <c r="C20" s="40">
        <v>3</v>
      </c>
      <c r="D20" s="20">
        <v>3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2">
        <v>0</v>
      </c>
      <c r="Q20" s="43">
        <v>0</v>
      </c>
      <c r="R20" s="44">
        <v>2</v>
      </c>
      <c r="S20" s="44">
        <v>1</v>
      </c>
      <c r="T20" s="11">
        <f>C20+июнь!T20</f>
        <v>56</v>
      </c>
      <c r="U20" s="11">
        <f>D20+июнь!U20</f>
        <v>56</v>
      </c>
      <c r="V20">
        <f t="shared" si="0"/>
        <v>3</v>
      </c>
      <c r="W20">
        <f t="shared" si="1"/>
        <v>0</v>
      </c>
    </row>
    <row r="21" spans="1:23" ht="15.75" thickBot="1">
      <c r="A21" s="5">
        <v>16</v>
      </c>
      <c r="B21" s="18" t="s">
        <v>37</v>
      </c>
      <c r="C21" s="7">
        <v>45</v>
      </c>
      <c r="D21" s="7">
        <v>45</v>
      </c>
      <c r="E21" s="7">
        <v>0</v>
      </c>
      <c r="F21" s="7">
        <v>0</v>
      </c>
      <c r="G21" s="7">
        <v>0</v>
      </c>
      <c r="H21" s="7">
        <v>2</v>
      </c>
      <c r="I21" s="7">
        <v>5</v>
      </c>
      <c r="J21" s="7">
        <v>0</v>
      </c>
      <c r="K21" s="7">
        <v>0</v>
      </c>
      <c r="L21" s="7">
        <v>3</v>
      </c>
      <c r="M21" s="7">
        <v>0</v>
      </c>
      <c r="N21" s="7">
        <v>1</v>
      </c>
      <c r="O21" s="7">
        <v>0</v>
      </c>
      <c r="P21" s="7">
        <v>1</v>
      </c>
      <c r="Q21" s="7">
        <v>1</v>
      </c>
      <c r="R21" s="7">
        <v>13</v>
      </c>
      <c r="S21" s="7">
        <v>19</v>
      </c>
      <c r="T21" s="11">
        <v>405</v>
      </c>
      <c r="U21" s="11">
        <v>405</v>
      </c>
      <c r="V21">
        <f t="shared" si="0"/>
        <v>45</v>
      </c>
      <c r="W21">
        <f t="shared" si="1"/>
        <v>0</v>
      </c>
    </row>
    <row r="22" spans="1:23" ht="15.75" thickBot="1">
      <c r="A22" s="45">
        <v>17</v>
      </c>
      <c r="B22" s="46" t="s">
        <v>38</v>
      </c>
      <c r="C22" s="31">
        <v>3</v>
      </c>
      <c r="D22" s="20">
        <v>3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3">
        <v>0</v>
      </c>
      <c r="R22" s="34">
        <v>3</v>
      </c>
      <c r="S22" s="34">
        <v>0</v>
      </c>
      <c r="T22" s="11">
        <f>C22+июнь!T22</f>
        <v>88</v>
      </c>
      <c r="U22" s="11">
        <f>D22+июнь!U22</f>
        <v>88</v>
      </c>
      <c r="V22">
        <f t="shared" si="0"/>
        <v>3</v>
      </c>
      <c r="W22">
        <f t="shared" si="1"/>
        <v>0</v>
      </c>
    </row>
    <row r="23" spans="1:23" ht="15.75" thickBot="1">
      <c r="A23" s="5">
        <v>18</v>
      </c>
      <c r="B23" s="6" t="s">
        <v>39</v>
      </c>
      <c r="C23" s="7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0"/>
      <c r="R23" s="11"/>
      <c r="S23" s="11"/>
      <c r="T23" s="11"/>
      <c r="U23" s="11"/>
      <c r="V23">
        <f t="shared" si="0"/>
        <v>0</v>
      </c>
      <c r="W23">
        <f t="shared" si="1"/>
        <v>0</v>
      </c>
    </row>
    <row r="24" spans="1:23" ht="15.75" thickBot="1">
      <c r="A24" s="12">
        <v>19</v>
      </c>
      <c r="B24" s="19" t="s">
        <v>40</v>
      </c>
      <c r="C24" s="14">
        <v>13</v>
      </c>
      <c r="D24" s="20">
        <v>13</v>
      </c>
      <c r="E24" s="21">
        <v>0</v>
      </c>
      <c r="F24" s="21">
        <v>0</v>
      </c>
      <c r="G24" s="21">
        <v>0</v>
      </c>
      <c r="H24" s="21">
        <v>0</v>
      </c>
      <c r="I24" s="21">
        <v>1</v>
      </c>
      <c r="J24" s="21">
        <v>0</v>
      </c>
      <c r="K24" s="21">
        <v>0</v>
      </c>
      <c r="L24" s="21">
        <v>3</v>
      </c>
      <c r="M24" s="21">
        <v>0</v>
      </c>
      <c r="N24" s="21">
        <v>0</v>
      </c>
      <c r="O24" s="21">
        <v>0</v>
      </c>
      <c r="P24" s="21">
        <v>0</v>
      </c>
      <c r="Q24" s="22">
        <v>0</v>
      </c>
      <c r="R24" s="15">
        <v>7</v>
      </c>
      <c r="S24" s="15">
        <v>2</v>
      </c>
      <c r="T24" s="11">
        <f>C24+июнь!T24</f>
        <v>218</v>
      </c>
      <c r="U24" s="11">
        <f>D24+июнь!U24</f>
        <v>218</v>
      </c>
      <c r="V24">
        <f t="shared" si="0"/>
        <v>13</v>
      </c>
      <c r="W24">
        <f t="shared" si="1"/>
        <v>0</v>
      </c>
    </row>
    <row r="25" spans="1:23" ht="24.75" thickBot="1">
      <c r="A25" s="23">
        <v>20</v>
      </c>
      <c r="B25" s="38" t="s">
        <v>41</v>
      </c>
      <c r="C25" s="25">
        <v>13</v>
      </c>
      <c r="D25" s="20">
        <v>13</v>
      </c>
      <c r="E25" s="26">
        <v>0</v>
      </c>
      <c r="F25" s="26">
        <v>0</v>
      </c>
      <c r="G25" s="26">
        <v>0</v>
      </c>
      <c r="H25" s="26">
        <v>0</v>
      </c>
      <c r="I25" s="26">
        <v>1</v>
      </c>
      <c r="J25" s="26">
        <v>0</v>
      </c>
      <c r="K25" s="26">
        <v>0</v>
      </c>
      <c r="L25" s="26">
        <v>3</v>
      </c>
      <c r="M25" s="26">
        <v>0</v>
      </c>
      <c r="N25" s="26">
        <v>0</v>
      </c>
      <c r="O25" s="26">
        <v>0</v>
      </c>
      <c r="P25" s="26">
        <v>0</v>
      </c>
      <c r="Q25" s="47">
        <v>0</v>
      </c>
      <c r="R25" s="48">
        <v>7</v>
      </c>
      <c r="S25" s="48">
        <v>2</v>
      </c>
      <c r="T25" s="11">
        <f>C25+июнь!T25</f>
        <v>218</v>
      </c>
      <c r="U25" s="11">
        <f>D25+июнь!U25</f>
        <v>218</v>
      </c>
      <c r="V25">
        <f t="shared" si="0"/>
        <v>13</v>
      </c>
      <c r="W25">
        <f t="shared" si="1"/>
        <v>0</v>
      </c>
    </row>
    <row r="26" spans="1:23" ht="15.75" thickBot="1">
      <c r="A26" s="23">
        <v>21</v>
      </c>
      <c r="B26" s="70" t="s">
        <v>42</v>
      </c>
      <c r="C26" s="73">
        <v>32</v>
      </c>
      <c r="D26" s="73">
        <v>32</v>
      </c>
      <c r="E26" s="73">
        <v>0</v>
      </c>
      <c r="F26" s="73"/>
      <c r="G26" s="73">
        <v>0</v>
      </c>
      <c r="H26" s="73">
        <v>2</v>
      </c>
      <c r="I26" s="73">
        <v>4</v>
      </c>
      <c r="J26" s="73">
        <v>0</v>
      </c>
      <c r="K26" s="73">
        <v>0</v>
      </c>
      <c r="L26" s="73">
        <v>0</v>
      </c>
      <c r="M26" s="73">
        <v>0</v>
      </c>
      <c r="N26" s="73">
        <v>1</v>
      </c>
      <c r="O26" s="73">
        <v>0</v>
      </c>
      <c r="P26" s="73">
        <v>1</v>
      </c>
      <c r="Q26" s="73">
        <v>1</v>
      </c>
      <c r="R26" s="73">
        <v>6</v>
      </c>
      <c r="S26" s="73">
        <v>17</v>
      </c>
      <c r="T26" s="11">
        <f>C26+июнь!T26</f>
        <v>187</v>
      </c>
      <c r="U26" s="11">
        <f>D26+июнь!U26</f>
        <v>187</v>
      </c>
      <c r="V26">
        <f t="shared" si="0"/>
        <v>32</v>
      </c>
      <c r="W26">
        <f t="shared" si="1"/>
        <v>0</v>
      </c>
    </row>
    <row r="27" spans="1:23" ht="15.75" thickBot="1">
      <c r="A27" s="16">
        <v>22</v>
      </c>
      <c r="B27" s="30" t="s">
        <v>43</v>
      </c>
      <c r="C27" s="71">
        <v>0</v>
      </c>
      <c r="D27" s="20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33">
        <v>0</v>
      </c>
      <c r="R27" s="34">
        <v>0</v>
      </c>
      <c r="S27" s="34">
        <v>0</v>
      </c>
      <c r="T27" s="11">
        <f>C27+июнь!T27</f>
        <v>0</v>
      </c>
      <c r="U27" s="11">
        <f>D27+июнь!U27</f>
        <v>0</v>
      </c>
      <c r="V27">
        <f t="shared" si="0"/>
        <v>0</v>
      </c>
      <c r="W27">
        <f t="shared" si="1"/>
        <v>0</v>
      </c>
    </row>
    <row r="28" spans="1:23" ht="15.75" thickBot="1">
      <c r="A28" s="5">
        <v>23</v>
      </c>
      <c r="B28" s="6" t="s">
        <v>44</v>
      </c>
      <c r="C28" s="7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10">
        <v>0</v>
      </c>
      <c r="R28" s="11">
        <v>0</v>
      </c>
      <c r="S28" s="11">
        <v>0</v>
      </c>
      <c r="T28" s="11">
        <f>C28+июнь!T28</f>
        <v>0</v>
      </c>
      <c r="U28" s="11">
        <f>D28+июнь!U28</f>
        <v>0</v>
      </c>
      <c r="V28">
        <f t="shared" si="0"/>
        <v>0</v>
      </c>
      <c r="W28">
        <f t="shared" si="1"/>
        <v>0</v>
      </c>
    </row>
    <row r="29" spans="1:23">
      <c r="C29" s="51">
        <f>(C6+C7)-C28</f>
        <v>45</v>
      </c>
      <c r="D29" s="51">
        <f t="shared" ref="D29:U29" si="8">(D6+D7)-D28</f>
        <v>45</v>
      </c>
      <c r="E29" s="51">
        <f t="shared" si="8"/>
        <v>0</v>
      </c>
      <c r="F29" s="51">
        <f t="shared" si="8"/>
        <v>0</v>
      </c>
      <c r="G29" s="51">
        <f t="shared" si="8"/>
        <v>0</v>
      </c>
      <c r="H29" s="51">
        <f t="shared" si="8"/>
        <v>2</v>
      </c>
      <c r="I29" s="51">
        <f t="shared" si="8"/>
        <v>5</v>
      </c>
      <c r="J29" s="51">
        <f t="shared" si="8"/>
        <v>0</v>
      </c>
      <c r="K29" s="51">
        <f t="shared" si="8"/>
        <v>0</v>
      </c>
      <c r="L29" s="51">
        <f t="shared" si="8"/>
        <v>3</v>
      </c>
      <c r="M29" s="51">
        <f t="shared" si="8"/>
        <v>0</v>
      </c>
      <c r="N29" s="51">
        <f t="shared" si="8"/>
        <v>1</v>
      </c>
      <c r="O29" s="51">
        <f t="shared" si="8"/>
        <v>0</v>
      </c>
      <c r="P29" s="51">
        <f t="shared" si="8"/>
        <v>1</v>
      </c>
      <c r="Q29" s="51">
        <f t="shared" si="8"/>
        <v>1</v>
      </c>
      <c r="R29" s="51">
        <f t="shared" si="8"/>
        <v>13</v>
      </c>
      <c r="S29" s="51">
        <f t="shared" si="8"/>
        <v>19</v>
      </c>
      <c r="T29" s="51">
        <f t="shared" si="8"/>
        <v>405</v>
      </c>
      <c r="U29" s="51">
        <f t="shared" si="8"/>
        <v>405</v>
      </c>
      <c r="V29">
        <f t="shared" ref="V29:V36" si="9">SUM(E29:S29)</f>
        <v>45</v>
      </c>
      <c r="W29">
        <f t="shared" ref="W29:W36" si="10">D29-V29</f>
        <v>0</v>
      </c>
    </row>
    <row r="30" spans="1:23">
      <c r="C30">
        <f>C24+C26+C27</f>
        <v>45</v>
      </c>
      <c r="D30">
        <f t="shared" ref="D30:U30" si="11">D24+D26+D27</f>
        <v>45</v>
      </c>
      <c r="E30">
        <f t="shared" si="11"/>
        <v>0</v>
      </c>
      <c r="F30">
        <f t="shared" si="11"/>
        <v>0</v>
      </c>
      <c r="G30">
        <f t="shared" si="11"/>
        <v>0</v>
      </c>
      <c r="H30">
        <f t="shared" si="11"/>
        <v>2</v>
      </c>
      <c r="I30">
        <f t="shared" si="11"/>
        <v>5</v>
      </c>
      <c r="J30">
        <f t="shared" si="11"/>
        <v>0</v>
      </c>
      <c r="K30">
        <f t="shared" si="11"/>
        <v>0</v>
      </c>
      <c r="L30">
        <f t="shared" si="11"/>
        <v>3</v>
      </c>
      <c r="M30">
        <f t="shared" si="11"/>
        <v>0</v>
      </c>
      <c r="N30">
        <f t="shared" si="11"/>
        <v>1</v>
      </c>
      <c r="O30">
        <f t="shared" si="11"/>
        <v>0</v>
      </c>
      <c r="P30">
        <f t="shared" si="11"/>
        <v>1</v>
      </c>
      <c r="Q30">
        <f t="shared" si="11"/>
        <v>1</v>
      </c>
      <c r="R30">
        <f t="shared" si="11"/>
        <v>13</v>
      </c>
      <c r="S30">
        <f t="shared" si="11"/>
        <v>19</v>
      </c>
      <c r="T30">
        <f t="shared" si="11"/>
        <v>405</v>
      </c>
      <c r="U30">
        <f t="shared" si="11"/>
        <v>405</v>
      </c>
      <c r="V30">
        <f t="shared" si="9"/>
        <v>45</v>
      </c>
      <c r="W30">
        <f t="shared" si="10"/>
        <v>0</v>
      </c>
    </row>
    <row r="31" spans="1:23">
      <c r="C31" s="74">
        <f>C17-C14</f>
        <v>0</v>
      </c>
      <c r="D31" s="74">
        <f t="shared" ref="D31:U31" si="12">D17-D14</f>
        <v>0</v>
      </c>
      <c r="E31" s="74">
        <f t="shared" si="12"/>
        <v>0</v>
      </c>
      <c r="F31" s="74">
        <f t="shared" si="12"/>
        <v>0</v>
      </c>
      <c r="G31" s="74">
        <f t="shared" si="12"/>
        <v>0</v>
      </c>
      <c r="H31" s="74">
        <f t="shared" si="12"/>
        <v>0</v>
      </c>
      <c r="I31" s="74">
        <f t="shared" si="12"/>
        <v>0</v>
      </c>
      <c r="J31" s="74">
        <f t="shared" si="12"/>
        <v>0</v>
      </c>
      <c r="K31" s="74">
        <f t="shared" si="12"/>
        <v>0</v>
      </c>
      <c r="L31" s="74">
        <f t="shared" si="12"/>
        <v>0</v>
      </c>
      <c r="M31" s="74">
        <f t="shared" si="12"/>
        <v>0</v>
      </c>
      <c r="N31" s="74">
        <f t="shared" si="12"/>
        <v>0</v>
      </c>
      <c r="O31" s="74">
        <f t="shared" si="12"/>
        <v>0</v>
      </c>
      <c r="P31" s="74">
        <f t="shared" si="12"/>
        <v>0</v>
      </c>
      <c r="Q31" s="74">
        <f t="shared" si="12"/>
        <v>0</v>
      </c>
      <c r="R31" s="74">
        <f t="shared" si="12"/>
        <v>0</v>
      </c>
      <c r="S31" s="74">
        <f t="shared" si="12"/>
        <v>0</v>
      </c>
      <c r="T31" s="74">
        <f t="shared" si="12"/>
        <v>0</v>
      </c>
      <c r="U31" s="74">
        <f t="shared" si="12"/>
        <v>0</v>
      </c>
      <c r="V31">
        <f t="shared" si="9"/>
        <v>0</v>
      </c>
      <c r="W31">
        <f t="shared" si="10"/>
        <v>0</v>
      </c>
    </row>
    <row r="32" spans="1:23">
      <c r="C32" s="74">
        <f>C8-C9</f>
        <v>0</v>
      </c>
      <c r="D32" s="74">
        <f t="shared" ref="D32:U32" si="13">D8-D9</f>
        <v>0</v>
      </c>
      <c r="E32" s="74">
        <f t="shared" si="13"/>
        <v>0</v>
      </c>
      <c r="F32" s="74">
        <f t="shared" si="13"/>
        <v>0</v>
      </c>
      <c r="G32" s="74">
        <f t="shared" si="13"/>
        <v>0</v>
      </c>
      <c r="H32" s="74">
        <f t="shared" si="13"/>
        <v>0</v>
      </c>
      <c r="I32" s="74">
        <f t="shared" si="13"/>
        <v>0</v>
      </c>
      <c r="J32" s="74">
        <f t="shared" si="13"/>
        <v>0</v>
      </c>
      <c r="K32" s="74">
        <f t="shared" si="13"/>
        <v>0</v>
      </c>
      <c r="L32" s="74">
        <f t="shared" si="13"/>
        <v>0</v>
      </c>
      <c r="M32" s="74">
        <f t="shared" si="13"/>
        <v>0</v>
      </c>
      <c r="N32" s="74">
        <f t="shared" si="13"/>
        <v>0</v>
      </c>
      <c r="O32" s="74">
        <f t="shared" si="13"/>
        <v>0</v>
      </c>
      <c r="P32" s="74">
        <f t="shared" si="13"/>
        <v>0</v>
      </c>
      <c r="Q32" s="74">
        <f t="shared" si="13"/>
        <v>0</v>
      </c>
      <c r="R32" s="74">
        <f t="shared" si="13"/>
        <v>0</v>
      </c>
      <c r="S32" s="74">
        <f t="shared" si="13"/>
        <v>0</v>
      </c>
      <c r="T32" s="74">
        <f t="shared" si="13"/>
        <v>0</v>
      </c>
      <c r="U32" s="74">
        <f t="shared" si="13"/>
        <v>0</v>
      </c>
      <c r="V32">
        <f t="shared" si="9"/>
        <v>0</v>
      </c>
      <c r="W32">
        <f t="shared" si="10"/>
        <v>0</v>
      </c>
    </row>
    <row r="33" spans="3:23">
      <c r="C33">
        <f>C9+C14</f>
        <v>45</v>
      </c>
      <c r="D33">
        <f t="shared" ref="D33:U33" si="14">D9+D14</f>
        <v>45</v>
      </c>
      <c r="E33">
        <f t="shared" si="14"/>
        <v>0</v>
      </c>
      <c r="F33">
        <f t="shared" si="14"/>
        <v>0</v>
      </c>
      <c r="G33">
        <f t="shared" si="14"/>
        <v>0</v>
      </c>
      <c r="H33">
        <f t="shared" si="14"/>
        <v>2</v>
      </c>
      <c r="I33">
        <f t="shared" si="14"/>
        <v>5</v>
      </c>
      <c r="J33">
        <f t="shared" si="14"/>
        <v>0</v>
      </c>
      <c r="K33">
        <f t="shared" si="14"/>
        <v>0</v>
      </c>
      <c r="L33">
        <f t="shared" si="14"/>
        <v>3</v>
      </c>
      <c r="M33">
        <f t="shared" si="14"/>
        <v>0</v>
      </c>
      <c r="N33">
        <f t="shared" si="14"/>
        <v>1</v>
      </c>
      <c r="O33">
        <f t="shared" si="14"/>
        <v>0</v>
      </c>
      <c r="P33">
        <f t="shared" si="14"/>
        <v>1</v>
      </c>
      <c r="Q33">
        <f t="shared" si="14"/>
        <v>1</v>
      </c>
      <c r="R33">
        <f t="shared" si="14"/>
        <v>13</v>
      </c>
      <c r="S33">
        <f t="shared" si="14"/>
        <v>19</v>
      </c>
      <c r="T33">
        <f t="shared" si="14"/>
        <v>405</v>
      </c>
      <c r="U33">
        <f t="shared" si="14"/>
        <v>405</v>
      </c>
      <c r="V33">
        <f t="shared" si="9"/>
        <v>45</v>
      </c>
      <c r="W33">
        <f t="shared" si="10"/>
        <v>0</v>
      </c>
    </row>
    <row r="34" spans="3:23">
      <c r="C34" s="74">
        <f>C7-C33</f>
        <v>0</v>
      </c>
      <c r="D34" s="74">
        <f t="shared" ref="D34:U34" si="15">D7-D33</f>
        <v>0</v>
      </c>
      <c r="E34" s="74">
        <f t="shared" si="15"/>
        <v>0</v>
      </c>
      <c r="F34" s="74">
        <f t="shared" si="15"/>
        <v>0</v>
      </c>
      <c r="G34" s="74">
        <f t="shared" si="15"/>
        <v>0</v>
      </c>
      <c r="H34" s="74">
        <f t="shared" si="15"/>
        <v>0</v>
      </c>
      <c r="I34" s="74">
        <f t="shared" si="15"/>
        <v>0</v>
      </c>
      <c r="J34" s="74">
        <f t="shared" si="15"/>
        <v>0</v>
      </c>
      <c r="K34" s="74">
        <f t="shared" si="15"/>
        <v>0</v>
      </c>
      <c r="L34" s="74">
        <f t="shared" si="15"/>
        <v>0</v>
      </c>
      <c r="M34" s="74">
        <f t="shared" si="15"/>
        <v>0</v>
      </c>
      <c r="N34" s="74">
        <f t="shared" si="15"/>
        <v>0</v>
      </c>
      <c r="O34" s="74">
        <f t="shared" si="15"/>
        <v>0</v>
      </c>
      <c r="P34" s="74">
        <f t="shared" si="15"/>
        <v>0</v>
      </c>
      <c r="Q34" s="74">
        <f t="shared" si="15"/>
        <v>0</v>
      </c>
      <c r="R34" s="74">
        <f t="shared" si="15"/>
        <v>0</v>
      </c>
      <c r="S34" s="74">
        <f t="shared" si="15"/>
        <v>0</v>
      </c>
      <c r="T34" s="74">
        <f t="shared" si="15"/>
        <v>0</v>
      </c>
      <c r="U34" s="74">
        <f t="shared" si="15"/>
        <v>0</v>
      </c>
      <c r="V34">
        <f t="shared" si="9"/>
        <v>0</v>
      </c>
      <c r="W34">
        <f t="shared" si="10"/>
        <v>0</v>
      </c>
    </row>
    <row r="35" spans="3:23">
      <c r="C35" s="74">
        <f>C29-C30</f>
        <v>0</v>
      </c>
      <c r="D35" s="74">
        <f t="shared" ref="D35:U35" si="16">D29-D30</f>
        <v>0</v>
      </c>
      <c r="E35" s="74">
        <f t="shared" si="16"/>
        <v>0</v>
      </c>
      <c r="F35" s="74">
        <f t="shared" si="16"/>
        <v>0</v>
      </c>
      <c r="G35" s="74">
        <f t="shared" si="16"/>
        <v>0</v>
      </c>
      <c r="H35" s="74">
        <f t="shared" si="16"/>
        <v>0</v>
      </c>
      <c r="I35" s="74">
        <f t="shared" si="16"/>
        <v>0</v>
      </c>
      <c r="J35" s="74">
        <f t="shared" si="16"/>
        <v>0</v>
      </c>
      <c r="K35" s="74">
        <f t="shared" si="16"/>
        <v>0</v>
      </c>
      <c r="L35" s="74">
        <f t="shared" si="16"/>
        <v>0</v>
      </c>
      <c r="M35" s="74">
        <f t="shared" si="16"/>
        <v>0</v>
      </c>
      <c r="N35" s="74">
        <f t="shared" si="16"/>
        <v>0</v>
      </c>
      <c r="O35" s="74">
        <f t="shared" si="16"/>
        <v>0</v>
      </c>
      <c r="P35" s="74">
        <f t="shared" si="16"/>
        <v>0</v>
      </c>
      <c r="Q35" s="74">
        <f t="shared" si="16"/>
        <v>0</v>
      </c>
      <c r="R35" s="74">
        <f t="shared" si="16"/>
        <v>0</v>
      </c>
      <c r="S35" s="74">
        <f t="shared" si="16"/>
        <v>0</v>
      </c>
      <c r="T35" s="74">
        <f t="shared" si="16"/>
        <v>0</v>
      </c>
      <c r="U35" s="74">
        <f t="shared" si="16"/>
        <v>0</v>
      </c>
      <c r="V35">
        <f t="shared" si="9"/>
        <v>0</v>
      </c>
      <c r="W35">
        <f t="shared" si="10"/>
        <v>0</v>
      </c>
    </row>
    <row r="36" spans="3:23">
      <c r="C36" s="74">
        <f>C21-C29</f>
        <v>0</v>
      </c>
      <c r="D36" s="74">
        <f t="shared" ref="D36:U36" si="17">D21-D29</f>
        <v>0</v>
      </c>
      <c r="E36" s="74">
        <f t="shared" si="17"/>
        <v>0</v>
      </c>
      <c r="F36" s="74">
        <f t="shared" si="17"/>
        <v>0</v>
      </c>
      <c r="G36" s="74">
        <f t="shared" si="17"/>
        <v>0</v>
      </c>
      <c r="H36" s="74">
        <f t="shared" si="17"/>
        <v>0</v>
      </c>
      <c r="I36" s="74">
        <f t="shared" si="17"/>
        <v>0</v>
      </c>
      <c r="J36" s="74">
        <f t="shared" si="17"/>
        <v>0</v>
      </c>
      <c r="K36" s="74">
        <f t="shared" si="17"/>
        <v>0</v>
      </c>
      <c r="L36" s="74">
        <f t="shared" si="17"/>
        <v>0</v>
      </c>
      <c r="M36" s="74">
        <f t="shared" si="17"/>
        <v>0</v>
      </c>
      <c r="N36" s="74">
        <f t="shared" si="17"/>
        <v>0</v>
      </c>
      <c r="O36" s="74">
        <f t="shared" si="17"/>
        <v>0</v>
      </c>
      <c r="P36" s="74">
        <f t="shared" si="17"/>
        <v>0</v>
      </c>
      <c r="Q36" s="74">
        <f t="shared" si="17"/>
        <v>0</v>
      </c>
      <c r="R36" s="74">
        <f t="shared" si="17"/>
        <v>0</v>
      </c>
      <c r="S36" s="74">
        <f t="shared" si="17"/>
        <v>0</v>
      </c>
      <c r="T36" s="74">
        <f t="shared" si="17"/>
        <v>0</v>
      </c>
      <c r="U36" s="74">
        <f t="shared" si="17"/>
        <v>0</v>
      </c>
      <c r="V36">
        <f t="shared" si="9"/>
        <v>0</v>
      </c>
      <c r="W36">
        <f t="shared" si="10"/>
        <v>0</v>
      </c>
    </row>
    <row r="38" spans="3:23">
      <c r="C38">
        <f>C18+C19</f>
        <v>34</v>
      </c>
      <c r="D38">
        <f t="shared" ref="D38:U38" si="18">D18+D19</f>
        <v>34</v>
      </c>
      <c r="E38">
        <f t="shared" si="18"/>
        <v>0</v>
      </c>
      <c r="F38">
        <f t="shared" si="18"/>
        <v>0</v>
      </c>
      <c r="G38">
        <f t="shared" si="18"/>
        <v>0</v>
      </c>
      <c r="H38">
        <f t="shared" si="18"/>
        <v>1</v>
      </c>
      <c r="I38">
        <f t="shared" si="18"/>
        <v>2</v>
      </c>
      <c r="J38">
        <f t="shared" si="18"/>
        <v>0</v>
      </c>
      <c r="K38">
        <f t="shared" si="18"/>
        <v>0</v>
      </c>
      <c r="L38">
        <f t="shared" si="18"/>
        <v>2</v>
      </c>
      <c r="M38">
        <f t="shared" si="18"/>
        <v>0</v>
      </c>
      <c r="N38">
        <f t="shared" si="18"/>
        <v>1</v>
      </c>
      <c r="O38">
        <f t="shared" si="18"/>
        <v>0</v>
      </c>
      <c r="P38">
        <f t="shared" si="18"/>
        <v>1</v>
      </c>
      <c r="Q38">
        <f t="shared" si="18"/>
        <v>0</v>
      </c>
      <c r="R38">
        <f t="shared" si="18"/>
        <v>10</v>
      </c>
      <c r="S38">
        <f t="shared" si="18"/>
        <v>17</v>
      </c>
      <c r="T38">
        <f t="shared" si="18"/>
        <v>254</v>
      </c>
      <c r="U38">
        <f t="shared" si="18"/>
        <v>254</v>
      </c>
    </row>
    <row r="39" spans="3:23">
      <c r="C39">
        <f>C38-C16</f>
        <v>0</v>
      </c>
      <c r="D39">
        <f t="shared" ref="D39:U39" si="19">D38-D16</f>
        <v>0</v>
      </c>
      <c r="E39">
        <f t="shared" si="19"/>
        <v>0</v>
      </c>
      <c r="F39">
        <f t="shared" si="19"/>
        <v>0</v>
      </c>
      <c r="G39">
        <f t="shared" si="19"/>
        <v>0</v>
      </c>
      <c r="H39">
        <f t="shared" si="19"/>
        <v>0</v>
      </c>
      <c r="I39">
        <f t="shared" si="19"/>
        <v>0</v>
      </c>
      <c r="J39">
        <f t="shared" si="19"/>
        <v>0</v>
      </c>
      <c r="K39">
        <f t="shared" si="19"/>
        <v>0</v>
      </c>
      <c r="L39">
        <f t="shared" si="19"/>
        <v>0</v>
      </c>
      <c r="M39">
        <f t="shared" si="19"/>
        <v>0</v>
      </c>
      <c r="N39">
        <f t="shared" si="19"/>
        <v>0</v>
      </c>
      <c r="O39">
        <f t="shared" si="19"/>
        <v>0</v>
      </c>
      <c r="P39">
        <f t="shared" si="19"/>
        <v>0</v>
      </c>
      <c r="Q39">
        <f t="shared" si="19"/>
        <v>0</v>
      </c>
      <c r="R39">
        <f t="shared" si="19"/>
        <v>0</v>
      </c>
      <c r="S39">
        <f t="shared" si="19"/>
        <v>0</v>
      </c>
      <c r="T39">
        <f t="shared" si="19"/>
        <v>0</v>
      </c>
      <c r="U39">
        <f t="shared" si="19"/>
        <v>0</v>
      </c>
    </row>
  </sheetData>
  <mergeCells count="15">
    <mergeCell ref="A1:U1"/>
    <mergeCell ref="B2:U2"/>
    <mergeCell ref="A3:A5"/>
    <mergeCell ref="B3:B5"/>
    <mergeCell ref="C3:C5"/>
    <mergeCell ref="D3:D5"/>
    <mergeCell ref="E3:S3"/>
    <mergeCell ref="T3:U3"/>
    <mergeCell ref="E4:E5"/>
    <mergeCell ref="F4:K4"/>
    <mergeCell ref="L4:N4"/>
    <mergeCell ref="O4:O5"/>
    <mergeCell ref="P4:S4"/>
    <mergeCell ref="T4:T5"/>
    <mergeCell ref="U4:U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9"/>
  <sheetViews>
    <sheetView topLeftCell="B1" workbookViewId="0">
      <selection activeCell="C7" sqref="C7"/>
    </sheetView>
  </sheetViews>
  <sheetFormatPr defaultRowHeight="1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3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3" ht="15.75" customHeight="1" thickBot="1">
      <c r="A2" s="1"/>
      <c r="B2" s="76" t="s">
        <v>56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3" s="2" customFormat="1" ht="15.75" customHeight="1" thickBot="1">
      <c r="A3" s="78" t="s">
        <v>2</v>
      </c>
      <c r="B3" s="81"/>
      <c r="C3" s="84" t="s">
        <v>3</v>
      </c>
      <c r="D3" s="78" t="s">
        <v>4</v>
      </c>
      <c r="E3" s="87" t="s">
        <v>5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/>
      <c r="T3" s="87" t="s">
        <v>6</v>
      </c>
      <c r="U3" s="89"/>
    </row>
    <row r="4" spans="1:23" s="2" customFormat="1" ht="15.75" customHeight="1" thickBot="1">
      <c r="A4" s="79"/>
      <c r="B4" s="82"/>
      <c r="C4" s="85"/>
      <c r="D4" s="79"/>
      <c r="E4" s="80" t="s">
        <v>7</v>
      </c>
      <c r="F4" s="91" t="s">
        <v>8</v>
      </c>
      <c r="G4" s="92"/>
      <c r="H4" s="92"/>
      <c r="I4" s="92"/>
      <c r="J4" s="92"/>
      <c r="K4" s="93"/>
      <c r="L4" s="94" t="s">
        <v>9</v>
      </c>
      <c r="M4" s="95"/>
      <c r="N4" s="96"/>
      <c r="O4" s="80" t="s">
        <v>10</v>
      </c>
      <c r="P4" s="94" t="s">
        <v>11</v>
      </c>
      <c r="Q4" s="95"/>
      <c r="R4" s="95"/>
      <c r="S4" s="96"/>
      <c r="T4" s="78" t="s">
        <v>3</v>
      </c>
      <c r="U4" s="78" t="s">
        <v>4</v>
      </c>
    </row>
    <row r="5" spans="1:23" s="2" customFormat="1" ht="97.5" customHeight="1" thickBot="1">
      <c r="A5" s="80"/>
      <c r="B5" s="83"/>
      <c r="C5" s="86"/>
      <c r="D5" s="80"/>
      <c r="E5" s="90"/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17</v>
      </c>
      <c r="O5" s="90"/>
      <c r="P5" s="52" t="s">
        <v>20</v>
      </c>
      <c r="Q5" s="52" t="s">
        <v>21</v>
      </c>
      <c r="R5" s="52" t="s">
        <v>22</v>
      </c>
      <c r="S5" s="52" t="s">
        <v>17</v>
      </c>
      <c r="T5" s="80"/>
      <c r="U5" s="80"/>
    </row>
    <row r="6" spans="1:23" ht="15.75" thickBot="1">
      <c r="A6" s="5">
        <v>1</v>
      </c>
      <c r="B6" s="6" t="s">
        <v>23</v>
      </c>
      <c r="C6" s="7">
        <v>0</v>
      </c>
      <c r="D6" s="8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10">
        <v>0</v>
      </c>
      <c r="R6" s="11">
        <v>0</v>
      </c>
      <c r="S6" s="11">
        <v>0</v>
      </c>
      <c r="T6" s="11">
        <f>C6+июль!T6</f>
        <v>0</v>
      </c>
      <c r="U6" s="11">
        <f>D6+июль!U6</f>
        <v>0</v>
      </c>
      <c r="V6">
        <f t="shared" ref="V6:V28" si="0">SUM(E6:S6)</f>
        <v>0</v>
      </c>
      <c r="W6">
        <f t="shared" ref="W6:W28" si="1">D6-V6</f>
        <v>0</v>
      </c>
    </row>
    <row r="7" spans="1:23" ht="15.75" thickBot="1">
      <c r="A7" s="12">
        <v>2</v>
      </c>
      <c r="B7" s="13" t="s">
        <v>24</v>
      </c>
      <c r="C7" s="14">
        <f>C9+C14</f>
        <v>40</v>
      </c>
      <c r="D7" s="14">
        <f t="shared" ref="D7:S7" si="2">D9+D14</f>
        <v>40</v>
      </c>
      <c r="E7" s="14">
        <f t="shared" si="2"/>
        <v>0</v>
      </c>
      <c r="F7" s="14">
        <f t="shared" si="2"/>
        <v>1</v>
      </c>
      <c r="G7" s="14">
        <f t="shared" si="2"/>
        <v>2</v>
      </c>
      <c r="H7" s="14">
        <f t="shared" si="2"/>
        <v>0</v>
      </c>
      <c r="I7" s="14">
        <f t="shared" si="2"/>
        <v>3</v>
      </c>
      <c r="J7" s="14">
        <f t="shared" si="2"/>
        <v>0</v>
      </c>
      <c r="K7" s="14">
        <f t="shared" si="2"/>
        <v>0</v>
      </c>
      <c r="L7" s="14">
        <f t="shared" si="2"/>
        <v>0</v>
      </c>
      <c r="M7" s="14">
        <f t="shared" si="2"/>
        <v>0</v>
      </c>
      <c r="N7" s="14">
        <f t="shared" si="2"/>
        <v>0</v>
      </c>
      <c r="O7" s="14">
        <f t="shared" si="2"/>
        <v>0</v>
      </c>
      <c r="P7" s="14">
        <f t="shared" si="2"/>
        <v>9</v>
      </c>
      <c r="Q7" s="14">
        <f t="shared" si="2"/>
        <v>1</v>
      </c>
      <c r="R7" s="14">
        <f t="shared" si="2"/>
        <v>10</v>
      </c>
      <c r="S7" s="14">
        <f t="shared" si="2"/>
        <v>14</v>
      </c>
      <c r="T7" s="11">
        <f>C7+июль!T7</f>
        <v>445</v>
      </c>
      <c r="U7" s="11">
        <f>D7+июль!U7</f>
        <v>445</v>
      </c>
      <c r="V7">
        <f t="shared" si="0"/>
        <v>40</v>
      </c>
      <c r="W7">
        <f t="shared" si="1"/>
        <v>0</v>
      </c>
    </row>
    <row r="8" spans="1:23" ht="15.75" thickBot="1">
      <c r="A8" s="16">
        <v>3</v>
      </c>
      <c r="B8" s="17" t="s">
        <v>25</v>
      </c>
      <c r="C8" s="14">
        <f>C10+C12+C13</f>
        <v>8</v>
      </c>
      <c r="D8" s="14">
        <f t="shared" ref="D8:S8" si="3">D10+D12+D13</f>
        <v>8</v>
      </c>
      <c r="E8" s="14">
        <f t="shared" si="3"/>
        <v>0</v>
      </c>
      <c r="F8" s="14">
        <f t="shared" si="3"/>
        <v>1</v>
      </c>
      <c r="G8" s="14">
        <f t="shared" si="3"/>
        <v>0</v>
      </c>
      <c r="H8" s="14">
        <f t="shared" si="3"/>
        <v>0</v>
      </c>
      <c r="I8" s="14">
        <f t="shared" si="3"/>
        <v>0</v>
      </c>
      <c r="J8" s="14">
        <f t="shared" si="3"/>
        <v>0</v>
      </c>
      <c r="K8" s="14">
        <f t="shared" si="3"/>
        <v>0</v>
      </c>
      <c r="L8" s="14">
        <f t="shared" si="3"/>
        <v>0</v>
      </c>
      <c r="M8" s="14">
        <f t="shared" si="3"/>
        <v>0</v>
      </c>
      <c r="N8" s="14">
        <f t="shared" si="3"/>
        <v>0</v>
      </c>
      <c r="O8" s="14">
        <f t="shared" si="3"/>
        <v>0</v>
      </c>
      <c r="P8" s="14">
        <f t="shared" si="3"/>
        <v>0</v>
      </c>
      <c r="Q8" s="14">
        <f t="shared" si="3"/>
        <v>1</v>
      </c>
      <c r="R8" s="14">
        <f t="shared" si="3"/>
        <v>0</v>
      </c>
      <c r="S8" s="14">
        <f t="shared" si="3"/>
        <v>6</v>
      </c>
      <c r="T8" s="11">
        <f>C8+июль!T8</f>
        <v>91</v>
      </c>
      <c r="U8" s="11">
        <f>D8+июль!U8</f>
        <v>91</v>
      </c>
      <c r="V8">
        <f t="shared" si="0"/>
        <v>8</v>
      </c>
      <c r="W8">
        <f t="shared" si="1"/>
        <v>0</v>
      </c>
    </row>
    <row r="9" spans="1:23" ht="15.75" thickBot="1">
      <c r="A9" s="5">
        <v>4</v>
      </c>
      <c r="B9" s="18" t="s">
        <v>26</v>
      </c>
      <c r="C9" s="7">
        <f>C10+C12+C13</f>
        <v>8</v>
      </c>
      <c r="D9" s="7">
        <f t="shared" ref="D9:S9" si="4">D10+D12+D13</f>
        <v>8</v>
      </c>
      <c r="E9" s="7">
        <f t="shared" si="4"/>
        <v>0</v>
      </c>
      <c r="F9" s="7">
        <f t="shared" si="4"/>
        <v>1</v>
      </c>
      <c r="G9" s="7">
        <f t="shared" si="4"/>
        <v>0</v>
      </c>
      <c r="H9" s="7">
        <f t="shared" si="4"/>
        <v>0</v>
      </c>
      <c r="I9" s="7">
        <f t="shared" si="4"/>
        <v>0</v>
      </c>
      <c r="J9" s="7">
        <f t="shared" si="4"/>
        <v>0</v>
      </c>
      <c r="K9" s="7">
        <f t="shared" si="4"/>
        <v>0</v>
      </c>
      <c r="L9" s="7">
        <f t="shared" si="4"/>
        <v>0</v>
      </c>
      <c r="M9" s="7">
        <f t="shared" si="4"/>
        <v>0</v>
      </c>
      <c r="N9" s="7">
        <f t="shared" si="4"/>
        <v>0</v>
      </c>
      <c r="O9" s="7">
        <f t="shared" si="4"/>
        <v>0</v>
      </c>
      <c r="P9" s="7">
        <f t="shared" si="4"/>
        <v>0</v>
      </c>
      <c r="Q9" s="7">
        <f t="shared" si="4"/>
        <v>1</v>
      </c>
      <c r="R9" s="7">
        <f t="shared" si="4"/>
        <v>0</v>
      </c>
      <c r="S9" s="7">
        <f t="shared" si="4"/>
        <v>6</v>
      </c>
      <c r="T9" s="11">
        <f>C9+июль!T9</f>
        <v>91</v>
      </c>
      <c r="U9" s="11">
        <f>D9+июль!U9</f>
        <v>91</v>
      </c>
      <c r="V9">
        <f t="shared" si="0"/>
        <v>8</v>
      </c>
      <c r="W9">
        <f t="shared" si="1"/>
        <v>0</v>
      </c>
    </row>
    <row r="10" spans="1:23" ht="15.75" thickBot="1">
      <c r="A10" s="12">
        <v>5</v>
      </c>
      <c r="B10" s="19" t="s">
        <v>27</v>
      </c>
      <c r="C10" s="14">
        <v>6</v>
      </c>
      <c r="D10" s="20">
        <v>6</v>
      </c>
      <c r="E10" s="21">
        <v>0</v>
      </c>
      <c r="F10" s="21">
        <v>1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2">
        <v>0</v>
      </c>
      <c r="R10" s="15">
        <v>0</v>
      </c>
      <c r="S10" s="15">
        <v>5</v>
      </c>
      <c r="T10" s="11">
        <f>C10+июль!T10</f>
        <v>34</v>
      </c>
      <c r="U10" s="11">
        <f>D10+июль!U10</f>
        <v>34</v>
      </c>
      <c r="V10">
        <f t="shared" si="0"/>
        <v>6</v>
      </c>
      <c r="W10">
        <f t="shared" si="1"/>
        <v>0</v>
      </c>
    </row>
    <row r="11" spans="1:23" ht="15.75" thickBot="1">
      <c r="A11" s="23">
        <v>6</v>
      </c>
      <c r="B11" s="24" t="s">
        <v>28</v>
      </c>
      <c r="C11" s="25">
        <v>0</v>
      </c>
      <c r="D11" s="20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7">
        <v>0</v>
      </c>
      <c r="R11" s="28">
        <v>0</v>
      </c>
      <c r="S11" s="28">
        <v>0</v>
      </c>
      <c r="T11" s="11">
        <f>C11+июль!T11</f>
        <v>0</v>
      </c>
      <c r="U11" s="11">
        <f>D11+июль!U11</f>
        <v>0</v>
      </c>
      <c r="V11">
        <f t="shared" si="0"/>
        <v>0</v>
      </c>
      <c r="W11">
        <f t="shared" si="1"/>
        <v>0</v>
      </c>
    </row>
    <row r="12" spans="1:23" ht="15.75" thickBot="1">
      <c r="A12" s="23">
        <v>7</v>
      </c>
      <c r="B12" s="29" t="s">
        <v>29</v>
      </c>
      <c r="C12" s="25">
        <v>2</v>
      </c>
      <c r="D12" s="20">
        <v>2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7">
        <v>1</v>
      </c>
      <c r="R12" s="28">
        <v>0</v>
      </c>
      <c r="S12" s="28">
        <v>1</v>
      </c>
      <c r="T12" s="11">
        <f>C12+июль!T12</f>
        <v>57</v>
      </c>
      <c r="U12" s="11">
        <f>D12+июль!U12</f>
        <v>57</v>
      </c>
      <c r="V12">
        <f t="shared" si="0"/>
        <v>2</v>
      </c>
      <c r="W12">
        <f t="shared" si="1"/>
        <v>0</v>
      </c>
    </row>
    <row r="13" spans="1:23" ht="15.75" thickBot="1">
      <c r="A13" s="16">
        <v>8</v>
      </c>
      <c r="B13" s="30" t="s">
        <v>30</v>
      </c>
      <c r="C13" s="31">
        <v>0</v>
      </c>
      <c r="D13" s="20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3">
        <v>0</v>
      </c>
      <c r="R13" s="34">
        <v>0</v>
      </c>
      <c r="S13" s="34">
        <v>0</v>
      </c>
      <c r="T13" s="11">
        <f>C13+июль!T13</f>
        <v>0</v>
      </c>
      <c r="U13" s="11">
        <f>D13+июль!U13</f>
        <v>0</v>
      </c>
      <c r="V13">
        <f t="shared" si="0"/>
        <v>0</v>
      </c>
      <c r="W13">
        <f t="shared" si="1"/>
        <v>0</v>
      </c>
    </row>
    <row r="14" spans="1:23" ht="15.75" thickBot="1">
      <c r="A14" s="5">
        <v>9</v>
      </c>
      <c r="B14" s="18" t="s">
        <v>31</v>
      </c>
      <c r="C14" s="7">
        <f>C15+C16+C20</f>
        <v>32</v>
      </c>
      <c r="D14" s="7">
        <f t="shared" ref="D14:S14" si="5">D15+D16+D20</f>
        <v>32</v>
      </c>
      <c r="E14" s="7">
        <f t="shared" si="5"/>
        <v>0</v>
      </c>
      <c r="F14" s="7">
        <f t="shared" si="5"/>
        <v>0</v>
      </c>
      <c r="G14" s="7">
        <f t="shared" si="5"/>
        <v>2</v>
      </c>
      <c r="H14" s="7">
        <f t="shared" si="5"/>
        <v>0</v>
      </c>
      <c r="I14" s="7">
        <f t="shared" si="5"/>
        <v>3</v>
      </c>
      <c r="J14" s="7">
        <f t="shared" si="5"/>
        <v>0</v>
      </c>
      <c r="K14" s="7">
        <f t="shared" si="5"/>
        <v>0</v>
      </c>
      <c r="L14" s="7">
        <f t="shared" si="5"/>
        <v>0</v>
      </c>
      <c r="M14" s="7">
        <f t="shared" si="5"/>
        <v>0</v>
      </c>
      <c r="N14" s="7">
        <f t="shared" si="5"/>
        <v>0</v>
      </c>
      <c r="O14" s="7">
        <f t="shared" si="5"/>
        <v>0</v>
      </c>
      <c r="P14" s="7">
        <f t="shared" si="5"/>
        <v>9</v>
      </c>
      <c r="Q14" s="7">
        <f t="shared" si="5"/>
        <v>0</v>
      </c>
      <c r="R14" s="7">
        <f t="shared" si="5"/>
        <v>10</v>
      </c>
      <c r="S14" s="7">
        <f t="shared" si="5"/>
        <v>8</v>
      </c>
      <c r="T14" s="11">
        <f>C14+июль!T14</f>
        <v>354</v>
      </c>
      <c r="U14" s="11">
        <f>D14+июль!U14</f>
        <v>354</v>
      </c>
      <c r="V14">
        <f t="shared" si="0"/>
        <v>32</v>
      </c>
      <c r="W14">
        <f t="shared" si="1"/>
        <v>0</v>
      </c>
    </row>
    <row r="15" spans="1:23" ht="15.75" thickBot="1">
      <c r="A15" s="12">
        <v>10</v>
      </c>
      <c r="B15" s="35" t="s">
        <v>32</v>
      </c>
      <c r="C15" s="14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2">
        <v>0</v>
      </c>
      <c r="R15" s="15">
        <v>0</v>
      </c>
      <c r="S15" s="15">
        <v>0</v>
      </c>
      <c r="T15" s="11">
        <f>C15+июль!T15</f>
        <v>12</v>
      </c>
      <c r="U15" s="11">
        <f>D15+июль!U15</f>
        <v>12</v>
      </c>
      <c r="V15">
        <f t="shared" si="0"/>
        <v>0</v>
      </c>
      <c r="W15">
        <f t="shared" si="1"/>
        <v>0</v>
      </c>
    </row>
    <row r="16" spans="1:23" ht="15.75" thickBot="1">
      <c r="A16" s="23">
        <v>11</v>
      </c>
      <c r="B16" s="36" t="s">
        <v>33</v>
      </c>
      <c r="C16" s="25">
        <v>29</v>
      </c>
      <c r="D16" s="25">
        <v>29</v>
      </c>
      <c r="E16" s="25">
        <f t="shared" ref="E16:R16" si="6">E18+E19</f>
        <v>0</v>
      </c>
      <c r="F16" s="25">
        <f t="shared" si="6"/>
        <v>0</v>
      </c>
      <c r="G16" s="25">
        <v>2</v>
      </c>
      <c r="H16" s="25">
        <v>0</v>
      </c>
      <c r="I16" s="25">
        <v>3</v>
      </c>
      <c r="J16" s="25">
        <f t="shared" si="6"/>
        <v>0</v>
      </c>
      <c r="K16" s="25">
        <f t="shared" si="6"/>
        <v>0</v>
      </c>
      <c r="L16" s="25">
        <v>0</v>
      </c>
      <c r="M16" s="25">
        <f t="shared" si="6"/>
        <v>0</v>
      </c>
      <c r="N16" s="25">
        <v>0</v>
      </c>
      <c r="O16" s="25">
        <f t="shared" si="6"/>
        <v>0</v>
      </c>
      <c r="P16" s="25">
        <v>8</v>
      </c>
      <c r="Q16" s="25">
        <f t="shared" si="6"/>
        <v>0</v>
      </c>
      <c r="R16" s="25">
        <f t="shared" si="6"/>
        <v>10</v>
      </c>
      <c r="S16" s="25">
        <v>6</v>
      </c>
      <c r="T16" s="11">
        <f>C16+июль!T16</f>
        <v>283</v>
      </c>
      <c r="U16" s="11">
        <f>D16+июль!U16</f>
        <v>283</v>
      </c>
      <c r="V16">
        <f t="shared" si="0"/>
        <v>29</v>
      </c>
      <c r="W16">
        <f t="shared" si="1"/>
        <v>0</v>
      </c>
    </row>
    <row r="17" spans="1:23" ht="15.75" thickBot="1">
      <c r="A17" s="23">
        <v>12</v>
      </c>
      <c r="B17" s="37" t="s">
        <v>25</v>
      </c>
      <c r="C17" s="25">
        <f>C15+C16+C20</f>
        <v>32</v>
      </c>
      <c r="D17" s="25">
        <f t="shared" ref="D17:S17" si="7">D15+D16+D20</f>
        <v>32</v>
      </c>
      <c r="E17" s="25">
        <f t="shared" si="7"/>
        <v>0</v>
      </c>
      <c r="F17" s="25">
        <f t="shared" si="7"/>
        <v>0</v>
      </c>
      <c r="G17" s="25">
        <f t="shared" si="7"/>
        <v>2</v>
      </c>
      <c r="H17" s="25">
        <f t="shared" si="7"/>
        <v>0</v>
      </c>
      <c r="I17" s="25">
        <f t="shared" si="7"/>
        <v>3</v>
      </c>
      <c r="J17" s="25">
        <f t="shared" si="7"/>
        <v>0</v>
      </c>
      <c r="K17" s="25">
        <f t="shared" si="7"/>
        <v>0</v>
      </c>
      <c r="L17" s="25">
        <f t="shared" si="7"/>
        <v>0</v>
      </c>
      <c r="M17" s="25">
        <f t="shared" si="7"/>
        <v>0</v>
      </c>
      <c r="N17" s="25">
        <f t="shared" si="7"/>
        <v>0</v>
      </c>
      <c r="O17" s="25">
        <f t="shared" si="7"/>
        <v>0</v>
      </c>
      <c r="P17" s="25">
        <f t="shared" si="7"/>
        <v>9</v>
      </c>
      <c r="Q17" s="25">
        <f t="shared" si="7"/>
        <v>0</v>
      </c>
      <c r="R17" s="25">
        <f t="shared" si="7"/>
        <v>10</v>
      </c>
      <c r="S17" s="25">
        <f t="shared" si="7"/>
        <v>8</v>
      </c>
      <c r="T17" s="11">
        <f>C17+июль!T17</f>
        <v>354</v>
      </c>
      <c r="U17" s="11">
        <f>D17+июль!U17</f>
        <v>354</v>
      </c>
      <c r="V17">
        <f t="shared" si="0"/>
        <v>32</v>
      </c>
      <c r="W17">
        <f t="shared" si="1"/>
        <v>0</v>
      </c>
    </row>
    <row r="18" spans="1:23" ht="15.75" thickBot="1">
      <c r="A18" s="23">
        <v>13</v>
      </c>
      <c r="B18" s="24" t="s">
        <v>34</v>
      </c>
      <c r="C18" s="25">
        <v>3</v>
      </c>
      <c r="D18" s="20">
        <v>3</v>
      </c>
      <c r="E18" s="26">
        <v>0</v>
      </c>
      <c r="F18" s="26">
        <v>0</v>
      </c>
      <c r="G18" s="26">
        <v>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7">
        <v>0</v>
      </c>
      <c r="R18" s="28">
        <v>0</v>
      </c>
      <c r="S18" s="28">
        <v>1</v>
      </c>
      <c r="T18" s="11">
        <f>C18+июль!T18</f>
        <v>26</v>
      </c>
      <c r="U18" s="11">
        <f>D18+июль!U18</f>
        <v>26</v>
      </c>
      <c r="V18">
        <f t="shared" si="0"/>
        <v>3</v>
      </c>
      <c r="W18">
        <f t="shared" si="1"/>
        <v>0</v>
      </c>
    </row>
    <row r="19" spans="1:23" ht="24.75" thickBot="1">
      <c r="A19" s="23">
        <v>14</v>
      </c>
      <c r="B19" s="38" t="s">
        <v>35</v>
      </c>
      <c r="C19" s="25">
        <v>26</v>
      </c>
      <c r="D19" s="20">
        <v>26</v>
      </c>
      <c r="E19" s="26">
        <v>0</v>
      </c>
      <c r="F19" s="26">
        <v>0</v>
      </c>
      <c r="G19" s="26">
        <v>0</v>
      </c>
      <c r="H19" s="26">
        <v>0</v>
      </c>
      <c r="I19" s="26">
        <v>3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8</v>
      </c>
      <c r="Q19" s="33">
        <v>0</v>
      </c>
      <c r="R19" s="34">
        <v>10</v>
      </c>
      <c r="S19" s="34">
        <v>5</v>
      </c>
      <c r="T19" s="11">
        <f>C19+июль!T19</f>
        <v>257</v>
      </c>
      <c r="U19" s="11">
        <f>D19+июль!U19</f>
        <v>257</v>
      </c>
      <c r="V19">
        <f t="shared" si="0"/>
        <v>26</v>
      </c>
      <c r="W19">
        <f t="shared" si="1"/>
        <v>0</v>
      </c>
    </row>
    <row r="20" spans="1:23" ht="15.75" thickBot="1">
      <c r="A20" s="16">
        <v>15</v>
      </c>
      <c r="B20" s="39" t="s">
        <v>36</v>
      </c>
      <c r="C20" s="40">
        <v>3</v>
      </c>
      <c r="D20" s="20">
        <v>3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2">
        <v>1</v>
      </c>
      <c r="Q20" s="43">
        <v>0</v>
      </c>
      <c r="R20" s="44">
        <v>0</v>
      </c>
      <c r="S20" s="44">
        <v>2</v>
      </c>
      <c r="T20" s="11">
        <f>C20+июль!T20</f>
        <v>59</v>
      </c>
      <c r="U20" s="11">
        <f>D20+июль!U20</f>
        <v>59</v>
      </c>
      <c r="V20">
        <f t="shared" si="0"/>
        <v>3</v>
      </c>
      <c r="W20">
        <f t="shared" si="1"/>
        <v>0</v>
      </c>
    </row>
    <row r="21" spans="1:23" ht="15.75" thickBot="1">
      <c r="A21" s="5">
        <v>16</v>
      </c>
      <c r="B21" s="18" t="s">
        <v>37</v>
      </c>
      <c r="C21" s="7">
        <v>40</v>
      </c>
      <c r="D21" s="7">
        <v>40</v>
      </c>
      <c r="E21" s="7">
        <v>0</v>
      </c>
      <c r="F21" s="7">
        <v>1</v>
      </c>
      <c r="G21" s="7">
        <v>2</v>
      </c>
      <c r="H21" s="7">
        <v>0</v>
      </c>
      <c r="I21" s="7">
        <v>3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9</v>
      </c>
      <c r="Q21" s="7">
        <v>1</v>
      </c>
      <c r="R21" s="7">
        <v>10</v>
      </c>
      <c r="S21" s="7">
        <v>14</v>
      </c>
      <c r="T21" s="11">
        <f>C21+июль!T21</f>
        <v>445</v>
      </c>
      <c r="U21" s="11">
        <f>D21+июль!U21</f>
        <v>445</v>
      </c>
      <c r="V21">
        <f t="shared" si="0"/>
        <v>40</v>
      </c>
      <c r="W21">
        <f t="shared" si="1"/>
        <v>0</v>
      </c>
    </row>
    <row r="22" spans="1:23" ht="15.75" thickBot="1">
      <c r="A22" s="45">
        <v>17</v>
      </c>
      <c r="B22" s="46" t="s">
        <v>38</v>
      </c>
      <c r="C22" s="31">
        <v>3</v>
      </c>
      <c r="D22" s="20">
        <v>3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3">
        <v>0</v>
      </c>
      <c r="R22" s="34">
        <v>3</v>
      </c>
      <c r="S22" s="34">
        <v>0</v>
      </c>
      <c r="T22" s="11">
        <f>C22+июль!T22</f>
        <v>91</v>
      </c>
      <c r="U22" s="11">
        <f>D22+июль!U22</f>
        <v>91</v>
      </c>
      <c r="V22">
        <f t="shared" si="0"/>
        <v>3</v>
      </c>
      <c r="W22">
        <f t="shared" si="1"/>
        <v>0</v>
      </c>
    </row>
    <row r="23" spans="1:23" ht="15.75" thickBot="1">
      <c r="A23" s="5">
        <v>18</v>
      </c>
      <c r="B23" s="6" t="s">
        <v>39</v>
      </c>
      <c r="C23" s="7">
        <v>0</v>
      </c>
      <c r="D23" s="8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11">
        <v>0</v>
      </c>
      <c r="T23" s="11">
        <f>C23+июль!T23</f>
        <v>0</v>
      </c>
      <c r="U23" s="11">
        <f>D23+июль!U23</f>
        <v>0</v>
      </c>
      <c r="V23">
        <f t="shared" si="0"/>
        <v>0</v>
      </c>
      <c r="W23">
        <f t="shared" si="1"/>
        <v>0</v>
      </c>
    </row>
    <row r="24" spans="1:23" ht="15.75" thickBot="1">
      <c r="A24" s="12">
        <v>19</v>
      </c>
      <c r="B24" s="19" t="s">
        <v>40</v>
      </c>
      <c r="C24" s="14">
        <v>12</v>
      </c>
      <c r="D24" s="20">
        <v>12</v>
      </c>
      <c r="E24" s="21">
        <v>0</v>
      </c>
      <c r="F24" s="21">
        <v>1</v>
      </c>
      <c r="G24" s="21">
        <v>2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1</v>
      </c>
      <c r="Q24" s="22">
        <v>1</v>
      </c>
      <c r="R24" s="15">
        <v>2</v>
      </c>
      <c r="S24" s="15">
        <v>5</v>
      </c>
      <c r="T24" s="11">
        <f>C24+июль!T24</f>
        <v>230</v>
      </c>
      <c r="U24" s="11">
        <f>D24+июль!U24</f>
        <v>230</v>
      </c>
      <c r="V24">
        <f t="shared" si="0"/>
        <v>12</v>
      </c>
      <c r="W24">
        <f t="shared" si="1"/>
        <v>0</v>
      </c>
    </row>
    <row r="25" spans="1:23" ht="24.75" thickBot="1">
      <c r="A25" s="23">
        <v>20</v>
      </c>
      <c r="B25" s="38" t="s">
        <v>41</v>
      </c>
      <c r="C25" s="25">
        <v>12</v>
      </c>
      <c r="D25" s="20">
        <v>12</v>
      </c>
      <c r="E25" s="26">
        <v>0</v>
      </c>
      <c r="F25" s="26">
        <v>1</v>
      </c>
      <c r="G25" s="26">
        <v>2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1</v>
      </c>
      <c r="Q25" s="47">
        <v>1</v>
      </c>
      <c r="R25" s="48">
        <v>2</v>
      </c>
      <c r="S25" s="48">
        <v>5</v>
      </c>
      <c r="T25" s="11">
        <f>C25+июль!T25</f>
        <v>230</v>
      </c>
      <c r="U25" s="11">
        <f>D25+июль!U25</f>
        <v>230</v>
      </c>
      <c r="V25">
        <f t="shared" si="0"/>
        <v>12</v>
      </c>
      <c r="W25">
        <f t="shared" si="1"/>
        <v>0</v>
      </c>
    </row>
    <row r="26" spans="1:23" ht="15.75" thickBot="1">
      <c r="A26" s="23">
        <v>21</v>
      </c>
      <c r="B26" s="49" t="s">
        <v>42</v>
      </c>
      <c r="C26" s="73">
        <v>28</v>
      </c>
      <c r="D26" s="73">
        <v>28</v>
      </c>
      <c r="E26" s="73">
        <v>0</v>
      </c>
      <c r="F26" s="73">
        <v>0</v>
      </c>
      <c r="G26" s="73">
        <v>0</v>
      </c>
      <c r="H26" s="73">
        <v>0</v>
      </c>
      <c r="I26" s="73">
        <v>3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8</v>
      </c>
      <c r="Q26" s="73">
        <v>0</v>
      </c>
      <c r="R26" s="73">
        <v>8</v>
      </c>
      <c r="S26" s="73">
        <v>9</v>
      </c>
      <c r="T26" s="11">
        <f>C26+июль!T26</f>
        <v>215</v>
      </c>
      <c r="U26" s="11">
        <f>D26+июль!U26</f>
        <v>215</v>
      </c>
      <c r="V26">
        <f t="shared" si="0"/>
        <v>28</v>
      </c>
      <c r="W26">
        <f t="shared" si="1"/>
        <v>0</v>
      </c>
    </row>
    <row r="27" spans="1:23" ht="15.75" thickBot="1">
      <c r="A27" s="16">
        <v>22</v>
      </c>
      <c r="B27" s="30" t="s">
        <v>43</v>
      </c>
      <c r="C27" s="71">
        <v>0</v>
      </c>
      <c r="D27" s="20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33">
        <v>0</v>
      </c>
      <c r="R27" s="34">
        <v>0</v>
      </c>
      <c r="S27" s="34">
        <v>0</v>
      </c>
      <c r="T27" s="11">
        <f>C27+июль!T27</f>
        <v>0</v>
      </c>
      <c r="U27" s="11">
        <f>D27+июль!U27</f>
        <v>0</v>
      </c>
      <c r="V27">
        <f t="shared" si="0"/>
        <v>0</v>
      </c>
      <c r="W27">
        <f t="shared" si="1"/>
        <v>0</v>
      </c>
    </row>
    <row r="28" spans="1:23" ht="15.75" thickBot="1">
      <c r="A28" s="5">
        <v>23</v>
      </c>
      <c r="B28" s="6" t="s">
        <v>44</v>
      </c>
      <c r="C28" s="7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10">
        <v>0</v>
      </c>
      <c r="R28" s="11">
        <v>0</v>
      </c>
      <c r="S28" s="11">
        <v>0</v>
      </c>
      <c r="T28" s="11">
        <f>C28+июль!T28</f>
        <v>0</v>
      </c>
      <c r="U28" s="11">
        <f>D28+июль!U28</f>
        <v>0</v>
      </c>
      <c r="V28">
        <f t="shared" si="0"/>
        <v>0</v>
      </c>
      <c r="W28">
        <f t="shared" si="1"/>
        <v>0</v>
      </c>
    </row>
    <row r="29" spans="1:23">
      <c r="C29" s="51">
        <f>(C6+C7)-C28</f>
        <v>40</v>
      </c>
      <c r="D29" s="51">
        <f t="shared" ref="D29:U29" si="8">(D6+D7)-D28</f>
        <v>40</v>
      </c>
      <c r="E29" s="51">
        <f t="shared" si="8"/>
        <v>0</v>
      </c>
      <c r="F29" s="51">
        <f t="shared" si="8"/>
        <v>1</v>
      </c>
      <c r="G29" s="51">
        <f t="shared" si="8"/>
        <v>2</v>
      </c>
      <c r="H29" s="51">
        <f t="shared" si="8"/>
        <v>0</v>
      </c>
      <c r="I29" s="51">
        <f t="shared" si="8"/>
        <v>3</v>
      </c>
      <c r="J29" s="51">
        <f t="shared" si="8"/>
        <v>0</v>
      </c>
      <c r="K29" s="51">
        <f t="shared" si="8"/>
        <v>0</v>
      </c>
      <c r="L29" s="51">
        <f t="shared" si="8"/>
        <v>0</v>
      </c>
      <c r="M29" s="51">
        <f t="shared" si="8"/>
        <v>0</v>
      </c>
      <c r="N29" s="51">
        <f t="shared" si="8"/>
        <v>0</v>
      </c>
      <c r="O29" s="51">
        <f t="shared" si="8"/>
        <v>0</v>
      </c>
      <c r="P29" s="51">
        <f t="shared" si="8"/>
        <v>9</v>
      </c>
      <c r="Q29" s="51">
        <f t="shared" si="8"/>
        <v>1</v>
      </c>
      <c r="R29" s="51">
        <f t="shared" si="8"/>
        <v>10</v>
      </c>
      <c r="S29" s="51">
        <f t="shared" si="8"/>
        <v>14</v>
      </c>
      <c r="T29" s="51">
        <f t="shared" si="8"/>
        <v>445</v>
      </c>
      <c r="U29" s="51">
        <f t="shared" si="8"/>
        <v>445</v>
      </c>
      <c r="V29">
        <f t="shared" ref="V29:V36" si="9">SUM(E29:S29)</f>
        <v>40</v>
      </c>
      <c r="W29">
        <f t="shared" ref="W29:W36" si="10">D29-V29</f>
        <v>0</v>
      </c>
    </row>
    <row r="30" spans="1:23">
      <c r="C30">
        <f>C24+C26+C27</f>
        <v>40</v>
      </c>
      <c r="D30">
        <f t="shared" ref="D30:U30" si="11">D24+D26+D27</f>
        <v>40</v>
      </c>
      <c r="E30">
        <f t="shared" si="11"/>
        <v>0</v>
      </c>
      <c r="F30">
        <f t="shared" si="11"/>
        <v>1</v>
      </c>
      <c r="G30">
        <f t="shared" si="11"/>
        <v>2</v>
      </c>
      <c r="H30">
        <f t="shared" si="11"/>
        <v>0</v>
      </c>
      <c r="I30">
        <f t="shared" si="11"/>
        <v>3</v>
      </c>
      <c r="J30">
        <f t="shared" si="11"/>
        <v>0</v>
      </c>
      <c r="K30">
        <f t="shared" si="11"/>
        <v>0</v>
      </c>
      <c r="L30">
        <f t="shared" si="11"/>
        <v>0</v>
      </c>
      <c r="M30">
        <f t="shared" si="11"/>
        <v>0</v>
      </c>
      <c r="N30">
        <f t="shared" si="11"/>
        <v>0</v>
      </c>
      <c r="O30">
        <f t="shared" si="11"/>
        <v>0</v>
      </c>
      <c r="P30">
        <f t="shared" si="11"/>
        <v>9</v>
      </c>
      <c r="Q30">
        <f t="shared" si="11"/>
        <v>1</v>
      </c>
      <c r="R30">
        <f t="shared" si="11"/>
        <v>10</v>
      </c>
      <c r="S30">
        <f t="shared" si="11"/>
        <v>14</v>
      </c>
      <c r="T30">
        <f t="shared" si="11"/>
        <v>445</v>
      </c>
      <c r="U30">
        <f t="shared" si="11"/>
        <v>445</v>
      </c>
      <c r="V30">
        <f t="shared" si="9"/>
        <v>40</v>
      </c>
      <c r="W30">
        <f t="shared" si="10"/>
        <v>0</v>
      </c>
    </row>
    <row r="31" spans="1:23">
      <c r="C31">
        <f>C17-C14</f>
        <v>0</v>
      </c>
      <c r="D31">
        <f t="shared" ref="D31:U31" si="12">D17-D14</f>
        <v>0</v>
      </c>
      <c r="E31">
        <f t="shared" si="12"/>
        <v>0</v>
      </c>
      <c r="F31">
        <f t="shared" si="12"/>
        <v>0</v>
      </c>
      <c r="G31">
        <f t="shared" si="12"/>
        <v>0</v>
      </c>
      <c r="H31">
        <f t="shared" si="12"/>
        <v>0</v>
      </c>
      <c r="I31">
        <f t="shared" si="12"/>
        <v>0</v>
      </c>
      <c r="J31">
        <f t="shared" si="12"/>
        <v>0</v>
      </c>
      <c r="K31">
        <f t="shared" si="12"/>
        <v>0</v>
      </c>
      <c r="L31">
        <f t="shared" si="12"/>
        <v>0</v>
      </c>
      <c r="M31">
        <f t="shared" si="12"/>
        <v>0</v>
      </c>
      <c r="N31">
        <f t="shared" si="12"/>
        <v>0</v>
      </c>
      <c r="O31">
        <f t="shared" si="12"/>
        <v>0</v>
      </c>
      <c r="P31">
        <f t="shared" si="12"/>
        <v>0</v>
      </c>
      <c r="Q31">
        <f t="shared" si="12"/>
        <v>0</v>
      </c>
      <c r="R31">
        <f t="shared" si="12"/>
        <v>0</v>
      </c>
      <c r="S31">
        <f t="shared" si="12"/>
        <v>0</v>
      </c>
      <c r="T31">
        <f t="shared" si="12"/>
        <v>0</v>
      </c>
      <c r="U31">
        <f t="shared" si="12"/>
        <v>0</v>
      </c>
      <c r="V31">
        <f t="shared" si="9"/>
        <v>0</v>
      </c>
      <c r="W31">
        <f t="shared" si="10"/>
        <v>0</v>
      </c>
    </row>
    <row r="32" spans="1:23">
      <c r="C32">
        <f>C8-C9</f>
        <v>0</v>
      </c>
      <c r="D32">
        <f t="shared" ref="D32:U32" si="13">D8-D9</f>
        <v>0</v>
      </c>
      <c r="E32">
        <f t="shared" si="13"/>
        <v>0</v>
      </c>
      <c r="F32">
        <f t="shared" si="13"/>
        <v>0</v>
      </c>
      <c r="G32">
        <f t="shared" si="13"/>
        <v>0</v>
      </c>
      <c r="H32">
        <f t="shared" si="13"/>
        <v>0</v>
      </c>
      <c r="I32">
        <f t="shared" si="13"/>
        <v>0</v>
      </c>
      <c r="J32">
        <f t="shared" si="13"/>
        <v>0</v>
      </c>
      <c r="K32">
        <f t="shared" si="13"/>
        <v>0</v>
      </c>
      <c r="L32">
        <f t="shared" si="13"/>
        <v>0</v>
      </c>
      <c r="M32">
        <f t="shared" si="13"/>
        <v>0</v>
      </c>
      <c r="N32">
        <f t="shared" si="13"/>
        <v>0</v>
      </c>
      <c r="O32">
        <f t="shared" si="13"/>
        <v>0</v>
      </c>
      <c r="P32">
        <f t="shared" si="13"/>
        <v>0</v>
      </c>
      <c r="Q32">
        <f t="shared" si="13"/>
        <v>0</v>
      </c>
      <c r="R32">
        <f t="shared" si="13"/>
        <v>0</v>
      </c>
      <c r="S32">
        <f t="shared" si="13"/>
        <v>0</v>
      </c>
      <c r="T32">
        <f t="shared" si="13"/>
        <v>0</v>
      </c>
      <c r="U32">
        <f t="shared" si="13"/>
        <v>0</v>
      </c>
      <c r="V32">
        <f t="shared" si="9"/>
        <v>0</v>
      </c>
      <c r="W32">
        <f t="shared" si="10"/>
        <v>0</v>
      </c>
    </row>
    <row r="33" spans="3:23">
      <c r="C33">
        <f>C9+C14</f>
        <v>40</v>
      </c>
      <c r="D33">
        <f t="shared" ref="D33:U33" si="14">D9+D14</f>
        <v>40</v>
      </c>
      <c r="E33">
        <f t="shared" si="14"/>
        <v>0</v>
      </c>
      <c r="F33">
        <f t="shared" si="14"/>
        <v>1</v>
      </c>
      <c r="G33">
        <f t="shared" si="14"/>
        <v>2</v>
      </c>
      <c r="H33">
        <f t="shared" si="14"/>
        <v>0</v>
      </c>
      <c r="I33">
        <f t="shared" si="14"/>
        <v>3</v>
      </c>
      <c r="J33">
        <f t="shared" si="14"/>
        <v>0</v>
      </c>
      <c r="K33">
        <f t="shared" si="14"/>
        <v>0</v>
      </c>
      <c r="L33">
        <f t="shared" si="14"/>
        <v>0</v>
      </c>
      <c r="M33">
        <f t="shared" si="14"/>
        <v>0</v>
      </c>
      <c r="N33">
        <f t="shared" si="14"/>
        <v>0</v>
      </c>
      <c r="O33">
        <f t="shared" si="14"/>
        <v>0</v>
      </c>
      <c r="P33">
        <f t="shared" si="14"/>
        <v>9</v>
      </c>
      <c r="Q33">
        <f t="shared" si="14"/>
        <v>1</v>
      </c>
      <c r="R33">
        <f t="shared" si="14"/>
        <v>10</v>
      </c>
      <c r="S33">
        <f t="shared" si="14"/>
        <v>14</v>
      </c>
      <c r="T33">
        <f t="shared" si="14"/>
        <v>445</v>
      </c>
      <c r="U33">
        <f t="shared" si="14"/>
        <v>445</v>
      </c>
      <c r="V33">
        <f t="shared" si="9"/>
        <v>40</v>
      </c>
      <c r="W33">
        <f t="shared" si="10"/>
        <v>0</v>
      </c>
    </row>
    <row r="34" spans="3:23">
      <c r="C34">
        <f>C7-C33</f>
        <v>0</v>
      </c>
      <c r="D34">
        <f t="shared" ref="D34:U34" si="15">D7-D33</f>
        <v>0</v>
      </c>
      <c r="E34">
        <f t="shared" si="15"/>
        <v>0</v>
      </c>
      <c r="F34">
        <f t="shared" si="15"/>
        <v>0</v>
      </c>
      <c r="G34">
        <f t="shared" si="15"/>
        <v>0</v>
      </c>
      <c r="H34">
        <f t="shared" si="15"/>
        <v>0</v>
      </c>
      <c r="I34">
        <f t="shared" si="15"/>
        <v>0</v>
      </c>
      <c r="J34">
        <f t="shared" si="15"/>
        <v>0</v>
      </c>
      <c r="K34">
        <f t="shared" si="15"/>
        <v>0</v>
      </c>
      <c r="L34">
        <f t="shared" si="15"/>
        <v>0</v>
      </c>
      <c r="M34">
        <f t="shared" si="15"/>
        <v>0</v>
      </c>
      <c r="N34">
        <f t="shared" si="15"/>
        <v>0</v>
      </c>
      <c r="O34">
        <f t="shared" si="15"/>
        <v>0</v>
      </c>
      <c r="P34">
        <f t="shared" si="15"/>
        <v>0</v>
      </c>
      <c r="Q34">
        <f t="shared" si="15"/>
        <v>0</v>
      </c>
      <c r="R34">
        <f t="shared" si="15"/>
        <v>0</v>
      </c>
      <c r="S34">
        <f t="shared" si="15"/>
        <v>0</v>
      </c>
      <c r="T34">
        <f t="shared" si="15"/>
        <v>0</v>
      </c>
      <c r="U34">
        <f t="shared" si="15"/>
        <v>0</v>
      </c>
      <c r="V34">
        <f t="shared" si="9"/>
        <v>0</v>
      </c>
      <c r="W34">
        <f t="shared" si="10"/>
        <v>0</v>
      </c>
    </row>
    <row r="35" spans="3:23">
      <c r="C35">
        <f>C29-C30</f>
        <v>0</v>
      </c>
      <c r="D35">
        <f t="shared" ref="D35:U35" si="16">D29-D30</f>
        <v>0</v>
      </c>
      <c r="E35">
        <f t="shared" si="16"/>
        <v>0</v>
      </c>
      <c r="F35">
        <f t="shared" si="16"/>
        <v>0</v>
      </c>
      <c r="G35">
        <f t="shared" si="16"/>
        <v>0</v>
      </c>
      <c r="H35">
        <f t="shared" si="16"/>
        <v>0</v>
      </c>
      <c r="I35">
        <f t="shared" si="16"/>
        <v>0</v>
      </c>
      <c r="J35">
        <f t="shared" si="16"/>
        <v>0</v>
      </c>
      <c r="K35">
        <f t="shared" si="16"/>
        <v>0</v>
      </c>
      <c r="L35">
        <f t="shared" si="16"/>
        <v>0</v>
      </c>
      <c r="M35">
        <f t="shared" si="16"/>
        <v>0</v>
      </c>
      <c r="N35">
        <f t="shared" si="16"/>
        <v>0</v>
      </c>
      <c r="O35">
        <f t="shared" si="16"/>
        <v>0</v>
      </c>
      <c r="P35">
        <f t="shared" si="16"/>
        <v>0</v>
      </c>
      <c r="Q35">
        <f t="shared" si="16"/>
        <v>0</v>
      </c>
      <c r="R35">
        <f t="shared" si="16"/>
        <v>0</v>
      </c>
      <c r="S35">
        <f t="shared" si="16"/>
        <v>0</v>
      </c>
      <c r="T35">
        <f t="shared" si="16"/>
        <v>0</v>
      </c>
      <c r="U35">
        <f t="shared" si="16"/>
        <v>0</v>
      </c>
      <c r="V35">
        <f t="shared" si="9"/>
        <v>0</v>
      </c>
      <c r="W35">
        <f t="shared" si="10"/>
        <v>0</v>
      </c>
    </row>
    <row r="36" spans="3:23">
      <c r="C36">
        <f>C21-C29</f>
        <v>0</v>
      </c>
      <c r="D36">
        <f t="shared" ref="D36:U36" si="17">D21-D29</f>
        <v>0</v>
      </c>
      <c r="E36">
        <f t="shared" si="17"/>
        <v>0</v>
      </c>
      <c r="F36">
        <f t="shared" si="17"/>
        <v>0</v>
      </c>
      <c r="G36">
        <f t="shared" si="17"/>
        <v>0</v>
      </c>
      <c r="H36">
        <f t="shared" si="17"/>
        <v>0</v>
      </c>
      <c r="I36">
        <f t="shared" si="17"/>
        <v>0</v>
      </c>
      <c r="J36">
        <f t="shared" si="17"/>
        <v>0</v>
      </c>
      <c r="K36">
        <f t="shared" si="17"/>
        <v>0</v>
      </c>
      <c r="L36">
        <f t="shared" si="17"/>
        <v>0</v>
      </c>
      <c r="M36">
        <f t="shared" si="17"/>
        <v>0</v>
      </c>
      <c r="N36">
        <f t="shared" si="17"/>
        <v>0</v>
      </c>
      <c r="O36">
        <f t="shared" si="17"/>
        <v>0</v>
      </c>
      <c r="P36">
        <f t="shared" si="17"/>
        <v>0</v>
      </c>
      <c r="Q36">
        <f t="shared" si="17"/>
        <v>0</v>
      </c>
      <c r="R36">
        <f t="shared" si="17"/>
        <v>0</v>
      </c>
      <c r="S36">
        <f t="shared" si="17"/>
        <v>0</v>
      </c>
      <c r="T36">
        <f t="shared" si="17"/>
        <v>0</v>
      </c>
      <c r="U36">
        <f t="shared" si="17"/>
        <v>0</v>
      </c>
      <c r="V36">
        <f t="shared" si="9"/>
        <v>0</v>
      </c>
      <c r="W36">
        <f t="shared" si="10"/>
        <v>0</v>
      </c>
    </row>
    <row r="38" spans="3:23">
      <c r="C38">
        <f>C18+C19</f>
        <v>29</v>
      </c>
      <c r="D38">
        <f t="shared" ref="D38:U38" si="18">D18+D19</f>
        <v>29</v>
      </c>
      <c r="E38">
        <f t="shared" si="18"/>
        <v>0</v>
      </c>
      <c r="F38">
        <f t="shared" si="18"/>
        <v>0</v>
      </c>
      <c r="G38">
        <f t="shared" si="18"/>
        <v>2</v>
      </c>
      <c r="H38">
        <f t="shared" si="18"/>
        <v>0</v>
      </c>
      <c r="I38">
        <f t="shared" si="18"/>
        <v>3</v>
      </c>
      <c r="J38">
        <f t="shared" si="18"/>
        <v>0</v>
      </c>
      <c r="K38">
        <f t="shared" si="18"/>
        <v>0</v>
      </c>
      <c r="L38">
        <f t="shared" si="18"/>
        <v>0</v>
      </c>
      <c r="M38">
        <f t="shared" si="18"/>
        <v>0</v>
      </c>
      <c r="N38">
        <f t="shared" si="18"/>
        <v>0</v>
      </c>
      <c r="O38">
        <f t="shared" si="18"/>
        <v>0</v>
      </c>
      <c r="P38">
        <f t="shared" si="18"/>
        <v>8</v>
      </c>
      <c r="Q38">
        <f t="shared" si="18"/>
        <v>0</v>
      </c>
      <c r="R38">
        <f t="shared" si="18"/>
        <v>10</v>
      </c>
      <c r="S38">
        <f t="shared" si="18"/>
        <v>6</v>
      </c>
      <c r="T38">
        <f t="shared" si="18"/>
        <v>283</v>
      </c>
      <c r="U38">
        <f t="shared" si="18"/>
        <v>283</v>
      </c>
    </row>
    <row r="39" spans="3:23">
      <c r="C39">
        <f>C38-C16</f>
        <v>0</v>
      </c>
      <c r="D39">
        <f t="shared" ref="D39:U39" si="19">D38-D16</f>
        <v>0</v>
      </c>
      <c r="E39">
        <f t="shared" si="19"/>
        <v>0</v>
      </c>
      <c r="F39">
        <f t="shared" si="19"/>
        <v>0</v>
      </c>
      <c r="G39">
        <f t="shared" si="19"/>
        <v>0</v>
      </c>
      <c r="H39">
        <f t="shared" si="19"/>
        <v>0</v>
      </c>
      <c r="I39">
        <f t="shared" si="19"/>
        <v>0</v>
      </c>
      <c r="J39">
        <f t="shared" si="19"/>
        <v>0</v>
      </c>
      <c r="K39">
        <f t="shared" si="19"/>
        <v>0</v>
      </c>
      <c r="L39">
        <f t="shared" si="19"/>
        <v>0</v>
      </c>
      <c r="M39">
        <f t="shared" si="19"/>
        <v>0</v>
      </c>
      <c r="N39">
        <f t="shared" si="19"/>
        <v>0</v>
      </c>
      <c r="O39">
        <f t="shared" si="19"/>
        <v>0</v>
      </c>
      <c r="P39">
        <f t="shared" si="19"/>
        <v>0</v>
      </c>
      <c r="Q39">
        <f t="shared" si="19"/>
        <v>0</v>
      </c>
      <c r="R39">
        <f t="shared" si="19"/>
        <v>0</v>
      </c>
      <c r="S39">
        <f t="shared" si="19"/>
        <v>0</v>
      </c>
      <c r="T39">
        <f t="shared" si="19"/>
        <v>0</v>
      </c>
      <c r="U39">
        <f t="shared" si="19"/>
        <v>0</v>
      </c>
    </row>
  </sheetData>
  <mergeCells count="15">
    <mergeCell ref="A1:U1"/>
    <mergeCell ref="B2:U2"/>
    <mergeCell ref="A3:A5"/>
    <mergeCell ref="B3:B5"/>
    <mergeCell ref="C3:C5"/>
    <mergeCell ref="D3:D5"/>
    <mergeCell ref="E3:S3"/>
    <mergeCell ref="T3:U3"/>
    <mergeCell ref="E4:E5"/>
    <mergeCell ref="F4:K4"/>
    <mergeCell ref="L4:N4"/>
    <mergeCell ref="O4:O5"/>
    <mergeCell ref="P4:S4"/>
    <mergeCell ref="T4:T5"/>
    <mergeCell ref="U4:U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9"/>
  <sheetViews>
    <sheetView workbookViewId="0">
      <selection activeCell="C6" sqref="C6:S28"/>
    </sheetView>
  </sheetViews>
  <sheetFormatPr defaultRowHeight="1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3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3" ht="15.75" customHeight="1" thickBot="1">
      <c r="A2" s="1"/>
      <c r="B2" s="76" t="s">
        <v>57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3" s="2" customFormat="1" ht="15.75" customHeight="1" thickBot="1">
      <c r="A3" s="78" t="s">
        <v>2</v>
      </c>
      <c r="B3" s="81"/>
      <c r="C3" s="84" t="s">
        <v>3</v>
      </c>
      <c r="D3" s="78" t="s">
        <v>4</v>
      </c>
      <c r="E3" s="87" t="s">
        <v>5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/>
      <c r="T3" s="87" t="s">
        <v>6</v>
      </c>
      <c r="U3" s="89"/>
    </row>
    <row r="4" spans="1:23" s="2" customFormat="1" ht="15.75" customHeight="1" thickBot="1">
      <c r="A4" s="79"/>
      <c r="B4" s="82"/>
      <c r="C4" s="85"/>
      <c r="D4" s="79"/>
      <c r="E4" s="80" t="s">
        <v>7</v>
      </c>
      <c r="F4" s="91" t="s">
        <v>8</v>
      </c>
      <c r="G4" s="92"/>
      <c r="H4" s="92"/>
      <c r="I4" s="92"/>
      <c r="J4" s="92"/>
      <c r="K4" s="93"/>
      <c r="L4" s="94" t="s">
        <v>9</v>
      </c>
      <c r="M4" s="95"/>
      <c r="N4" s="96"/>
      <c r="O4" s="80" t="s">
        <v>10</v>
      </c>
      <c r="P4" s="94" t="s">
        <v>11</v>
      </c>
      <c r="Q4" s="95"/>
      <c r="R4" s="95"/>
      <c r="S4" s="96"/>
      <c r="T4" s="78" t="s">
        <v>3</v>
      </c>
      <c r="U4" s="78" t="s">
        <v>4</v>
      </c>
    </row>
    <row r="5" spans="1:23" s="2" customFormat="1" ht="97.5" customHeight="1" thickBot="1">
      <c r="A5" s="80"/>
      <c r="B5" s="83"/>
      <c r="C5" s="86"/>
      <c r="D5" s="80"/>
      <c r="E5" s="90"/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17</v>
      </c>
      <c r="O5" s="90"/>
      <c r="P5" s="52" t="s">
        <v>20</v>
      </c>
      <c r="Q5" s="52" t="s">
        <v>21</v>
      </c>
      <c r="R5" s="52" t="s">
        <v>22</v>
      </c>
      <c r="S5" s="52" t="s">
        <v>17</v>
      </c>
      <c r="T5" s="80"/>
      <c r="U5" s="80"/>
    </row>
    <row r="6" spans="1:23" ht="15.75" thickBot="1">
      <c r="A6" s="5">
        <v>1</v>
      </c>
      <c r="B6" s="6" t="s">
        <v>23</v>
      </c>
      <c r="C6" s="7">
        <v>0</v>
      </c>
      <c r="D6" s="8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10">
        <v>0</v>
      </c>
      <c r="R6" s="11">
        <v>0</v>
      </c>
      <c r="S6" s="11">
        <v>0</v>
      </c>
      <c r="T6" s="11">
        <f>C6+август!T6</f>
        <v>0</v>
      </c>
      <c r="U6" s="11">
        <f>D6+август!U6</f>
        <v>0</v>
      </c>
      <c r="V6">
        <f t="shared" ref="V6:V28" si="0">SUM(E6:S6)</f>
        <v>0</v>
      </c>
      <c r="W6">
        <f t="shared" ref="W6:W28" si="1">D6-V6</f>
        <v>0</v>
      </c>
    </row>
    <row r="7" spans="1:23" ht="15.75" thickBot="1">
      <c r="A7" s="12">
        <v>2</v>
      </c>
      <c r="B7" s="13" t="s">
        <v>24</v>
      </c>
      <c r="C7" s="14">
        <f>C9+C14</f>
        <v>37</v>
      </c>
      <c r="D7" s="14">
        <f t="shared" ref="D7:S7" si="2">D9+D14</f>
        <v>37</v>
      </c>
      <c r="E7" s="14">
        <f t="shared" si="2"/>
        <v>0</v>
      </c>
      <c r="F7" s="14">
        <f t="shared" si="2"/>
        <v>0</v>
      </c>
      <c r="G7" s="14">
        <f t="shared" si="2"/>
        <v>1</v>
      </c>
      <c r="H7" s="14">
        <f t="shared" si="2"/>
        <v>1</v>
      </c>
      <c r="I7" s="14">
        <f t="shared" si="2"/>
        <v>0</v>
      </c>
      <c r="J7" s="14">
        <f t="shared" si="2"/>
        <v>0</v>
      </c>
      <c r="K7" s="14">
        <f t="shared" si="2"/>
        <v>2</v>
      </c>
      <c r="L7" s="14">
        <f t="shared" si="2"/>
        <v>0</v>
      </c>
      <c r="M7" s="14">
        <f t="shared" si="2"/>
        <v>0</v>
      </c>
      <c r="N7" s="14">
        <f t="shared" si="2"/>
        <v>1</v>
      </c>
      <c r="O7" s="14">
        <f t="shared" si="2"/>
        <v>0</v>
      </c>
      <c r="P7" s="14">
        <f t="shared" si="2"/>
        <v>1</v>
      </c>
      <c r="Q7" s="14">
        <f t="shared" si="2"/>
        <v>2</v>
      </c>
      <c r="R7" s="14">
        <f t="shared" si="2"/>
        <v>10</v>
      </c>
      <c r="S7" s="14">
        <f t="shared" si="2"/>
        <v>19</v>
      </c>
      <c r="T7" s="11">
        <f>C7+август!T7</f>
        <v>482</v>
      </c>
      <c r="U7" s="11">
        <f>D7+август!U7</f>
        <v>482</v>
      </c>
      <c r="V7">
        <f t="shared" si="0"/>
        <v>37</v>
      </c>
      <c r="W7">
        <f t="shared" si="1"/>
        <v>0</v>
      </c>
    </row>
    <row r="8" spans="1:23" ht="15.75" thickBot="1">
      <c r="A8" s="16">
        <v>3</v>
      </c>
      <c r="B8" s="17" t="s">
        <v>25</v>
      </c>
      <c r="C8" s="14">
        <f>C10+C12+C13</f>
        <v>7</v>
      </c>
      <c r="D8" s="14">
        <f t="shared" ref="D8:S8" si="3">D10+D12+D13</f>
        <v>7</v>
      </c>
      <c r="E8" s="14">
        <f t="shared" si="3"/>
        <v>0</v>
      </c>
      <c r="F8" s="14">
        <f t="shared" si="3"/>
        <v>0</v>
      </c>
      <c r="G8" s="14">
        <f t="shared" si="3"/>
        <v>0</v>
      </c>
      <c r="H8" s="14">
        <f t="shared" si="3"/>
        <v>0</v>
      </c>
      <c r="I8" s="14">
        <f t="shared" si="3"/>
        <v>0</v>
      </c>
      <c r="J8" s="14">
        <f t="shared" si="3"/>
        <v>0</v>
      </c>
      <c r="K8" s="14">
        <f t="shared" si="3"/>
        <v>0</v>
      </c>
      <c r="L8" s="14">
        <f t="shared" si="3"/>
        <v>0</v>
      </c>
      <c r="M8" s="14">
        <f t="shared" si="3"/>
        <v>0</v>
      </c>
      <c r="N8" s="14">
        <f t="shared" si="3"/>
        <v>1</v>
      </c>
      <c r="O8" s="14">
        <f t="shared" si="3"/>
        <v>0</v>
      </c>
      <c r="P8" s="14">
        <f t="shared" si="3"/>
        <v>0</v>
      </c>
      <c r="Q8" s="14">
        <f t="shared" si="3"/>
        <v>1</v>
      </c>
      <c r="R8" s="14">
        <f t="shared" si="3"/>
        <v>2</v>
      </c>
      <c r="S8" s="14">
        <f t="shared" si="3"/>
        <v>3</v>
      </c>
      <c r="T8" s="11">
        <f>C8+август!T8</f>
        <v>98</v>
      </c>
      <c r="U8" s="11">
        <f>D8+август!U8</f>
        <v>98</v>
      </c>
      <c r="V8">
        <f t="shared" si="0"/>
        <v>7</v>
      </c>
      <c r="W8">
        <f t="shared" si="1"/>
        <v>0</v>
      </c>
    </row>
    <row r="9" spans="1:23" ht="15.75" thickBot="1">
      <c r="A9" s="5">
        <v>4</v>
      </c>
      <c r="B9" s="18" t="s">
        <v>26</v>
      </c>
      <c r="C9" s="7">
        <f>C10+C12+C13</f>
        <v>7</v>
      </c>
      <c r="D9" s="7">
        <f t="shared" ref="D9:S9" si="4">D10+D12+D13</f>
        <v>7</v>
      </c>
      <c r="E9" s="7">
        <f t="shared" si="4"/>
        <v>0</v>
      </c>
      <c r="F9" s="7">
        <f t="shared" si="4"/>
        <v>0</v>
      </c>
      <c r="G9" s="7">
        <f t="shared" si="4"/>
        <v>0</v>
      </c>
      <c r="H9" s="7">
        <f t="shared" si="4"/>
        <v>0</v>
      </c>
      <c r="I9" s="7">
        <f t="shared" si="4"/>
        <v>0</v>
      </c>
      <c r="J9" s="7">
        <f t="shared" si="4"/>
        <v>0</v>
      </c>
      <c r="K9" s="7">
        <f t="shared" si="4"/>
        <v>0</v>
      </c>
      <c r="L9" s="7">
        <f t="shared" si="4"/>
        <v>0</v>
      </c>
      <c r="M9" s="7">
        <f t="shared" si="4"/>
        <v>0</v>
      </c>
      <c r="N9" s="7">
        <f t="shared" si="4"/>
        <v>1</v>
      </c>
      <c r="O9" s="7">
        <f t="shared" si="4"/>
        <v>0</v>
      </c>
      <c r="P9" s="7">
        <f t="shared" si="4"/>
        <v>0</v>
      </c>
      <c r="Q9" s="7">
        <f t="shared" si="4"/>
        <v>1</v>
      </c>
      <c r="R9" s="7">
        <f t="shared" si="4"/>
        <v>2</v>
      </c>
      <c r="S9" s="7">
        <f t="shared" si="4"/>
        <v>3</v>
      </c>
      <c r="T9" s="11">
        <f>C9+август!T9</f>
        <v>98</v>
      </c>
      <c r="U9" s="11">
        <f>D9+август!U9</f>
        <v>98</v>
      </c>
      <c r="V9">
        <f t="shared" si="0"/>
        <v>7</v>
      </c>
      <c r="W9">
        <f t="shared" si="1"/>
        <v>0</v>
      </c>
    </row>
    <row r="10" spans="1:23" ht="15.75" thickBot="1">
      <c r="A10" s="12">
        <v>5</v>
      </c>
      <c r="B10" s="19" t="s">
        <v>27</v>
      </c>
      <c r="C10" s="14">
        <v>5</v>
      </c>
      <c r="D10" s="20">
        <v>5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1</v>
      </c>
      <c r="O10" s="21">
        <v>0</v>
      </c>
      <c r="P10" s="21">
        <v>0</v>
      </c>
      <c r="Q10" s="22">
        <v>0</v>
      </c>
      <c r="R10" s="15">
        <v>1</v>
      </c>
      <c r="S10" s="15">
        <v>3</v>
      </c>
      <c r="T10" s="11">
        <f>C10+август!T10</f>
        <v>39</v>
      </c>
      <c r="U10" s="11">
        <f>D10+август!U10</f>
        <v>39</v>
      </c>
      <c r="V10">
        <f t="shared" si="0"/>
        <v>5</v>
      </c>
      <c r="W10">
        <f t="shared" si="1"/>
        <v>0</v>
      </c>
    </row>
    <row r="11" spans="1:23" ht="15.75" thickBot="1">
      <c r="A11" s="23">
        <v>6</v>
      </c>
      <c r="B11" s="24" t="s">
        <v>28</v>
      </c>
      <c r="C11" s="25">
        <v>0</v>
      </c>
      <c r="D11" s="20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7">
        <v>0</v>
      </c>
      <c r="R11" s="28">
        <v>0</v>
      </c>
      <c r="S11" s="28">
        <v>0</v>
      </c>
      <c r="T11" s="11">
        <f>C11+август!T11</f>
        <v>0</v>
      </c>
      <c r="U11" s="11">
        <f>D11+август!U11</f>
        <v>0</v>
      </c>
      <c r="V11">
        <f t="shared" si="0"/>
        <v>0</v>
      </c>
      <c r="W11">
        <f t="shared" si="1"/>
        <v>0</v>
      </c>
    </row>
    <row r="12" spans="1:23" ht="15.75" thickBot="1">
      <c r="A12" s="23">
        <v>7</v>
      </c>
      <c r="B12" s="29" t="s">
        <v>29</v>
      </c>
      <c r="C12" s="25">
        <v>2</v>
      </c>
      <c r="D12" s="20">
        <v>2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7">
        <v>1</v>
      </c>
      <c r="R12" s="28">
        <v>1</v>
      </c>
      <c r="S12" s="28">
        <v>0</v>
      </c>
      <c r="T12" s="11">
        <f>C12+август!T12</f>
        <v>59</v>
      </c>
      <c r="U12" s="11">
        <f>D12+август!U12</f>
        <v>59</v>
      </c>
      <c r="V12">
        <f t="shared" si="0"/>
        <v>2</v>
      </c>
      <c r="W12">
        <f t="shared" si="1"/>
        <v>0</v>
      </c>
    </row>
    <row r="13" spans="1:23" ht="15.75" thickBot="1">
      <c r="A13" s="16">
        <v>8</v>
      </c>
      <c r="B13" s="30" t="s">
        <v>30</v>
      </c>
      <c r="C13" s="31">
        <v>0</v>
      </c>
      <c r="D13" s="20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3">
        <v>0</v>
      </c>
      <c r="R13" s="34">
        <v>0</v>
      </c>
      <c r="S13" s="34">
        <v>0</v>
      </c>
      <c r="T13" s="11">
        <f>C13+август!T13</f>
        <v>0</v>
      </c>
      <c r="U13" s="11">
        <f>D13+август!U13</f>
        <v>0</v>
      </c>
      <c r="V13">
        <f t="shared" si="0"/>
        <v>0</v>
      </c>
      <c r="W13">
        <f t="shared" si="1"/>
        <v>0</v>
      </c>
    </row>
    <row r="14" spans="1:23" ht="15.75" thickBot="1">
      <c r="A14" s="5">
        <v>9</v>
      </c>
      <c r="B14" s="18" t="s">
        <v>31</v>
      </c>
      <c r="C14" s="7">
        <f>C15+C16+C20</f>
        <v>30</v>
      </c>
      <c r="D14" s="7">
        <f t="shared" ref="D14:S14" si="5">D15+D16+D20</f>
        <v>30</v>
      </c>
      <c r="E14" s="7">
        <f t="shared" si="5"/>
        <v>0</v>
      </c>
      <c r="F14" s="7">
        <f t="shared" si="5"/>
        <v>0</v>
      </c>
      <c r="G14" s="7">
        <f t="shared" si="5"/>
        <v>1</v>
      </c>
      <c r="H14" s="7">
        <f t="shared" si="5"/>
        <v>1</v>
      </c>
      <c r="I14" s="7">
        <f t="shared" si="5"/>
        <v>0</v>
      </c>
      <c r="J14" s="7">
        <f t="shared" si="5"/>
        <v>0</v>
      </c>
      <c r="K14" s="7">
        <f t="shared" si="5"/>
        <v>2</v>
      </c>
      <c r="L14" s="7">
        <f t="shared" si="5"/>
        <v>0</v>
      </c>
      <c r="M14" s="7">
        <f t="shared" si="5"/>
        <v>0</v>
      </c>
      <c r="N14" s="7">
        <f t="shared" si="5"/>
        <v>0</v>
      </c>
      <c r="O14" s="7">
        <f t="shared" si="5"/>
        <v>0</v>
      </c>
      <c r="P14" s="7">
        <f t="shared" si="5"/>
        <v>1</v>
      </c>
      <c r="Q14" s="7">
        <f t="shared" si="5"/>
        <v>1</v>
      </c>
      <c r="R14" s="7">
        <f t="shared" si="5"/>
        <v>8</v>
      </c>
      <c r="S14" s="7">
        <f t="shared" si="5"/>
        <v>16</v>
      </c>
      <c r="T14" s="11">
        <f>C14+август!T14</f>
        <v>384</v>
      </c>
      <c r="U14" s="11">
        <f>D14+август!U14</f>
        <v>384</v>
      </c>
      <c r="V14">
        <f t="shared" si="0"/>
        <v>30</v>
      </c>
      <c r="W14">
        <f t="shared" si="1"/>
        <v>0</v>
      </c>
    </row>
    <row r="15" spans="1:23" ht="15.75" thickBot="1">
      <c r="A15" s="12">
        <v>10</v>
      </c>
      <c r="B15" s="35" t="s">
        <v>32</v>
      </c>
      <c r="C15" s="14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2">
        <v>0</v>
      </c>
      <c r="R15" s="15">
        <v>0</v>
      </c>
      <c r="S15" s="15">
        <v>0</v>
      </c>
      <c r="T15" s="11">
        <f>C15+август!T15</f>
        <v>12</v>
      </c>
      <c r="U15" s="11">
        <f>D15+август!U15</f>
        <v>12</v>
      </c>
      <c r="V15">
        <f t="shared" si="0"/>
        <v>0</v>
      </c>
      <c r="W15">
        <f t="shared" si="1"/>
        <v>0</v>
      </c>
    </row>
    <row r="16" spans="1:23" ht="15.75" thickBot="1">
      <c r="A16" s="23">
        <v>11</v>
      </c>
      <c r="B16" s="36" t="s">
        <v>33</v>
      </c>
      <c r="C16" s="25">
        <v>24</v>
      </c>
      <c r="D16" s="25">
        <v>24</v>
      </c>
      <c r="E16" s="25">
        <f t="shared" ref="E16:P16" si="6">E18+E19</f>
        <v>0</v>
      </c>
      <c r="F16" s="25">
        <f t="shared" si="6"/>
        <v>0</v>
      </c>
      <c r="G16" s="25">
        <v>1</v>
      </c>
      <c r="H16" s="25">
        <f t="shared" si="6"/>
        <v>1</v>
      </c>
      <c r="I16" s="25">
        <v>0</v>
      </c>
      <c r="J16" s="25">
        <f t="shared" si="6"/>
        <v>0</v>
      </c>
      <c r="K16" s="25">
        <v>2</v>
      </c>
      <c r="L16" s="25">
        <f t="shared" si="6"/>
        <v>0</v>
      </c>
      <c r="M16" s="25">
        <f t="shared" si="6"/>
        <v>0</v>
      </c>
      <c r="N16" s="25">
        <v>0</v>
      </c>
      <c r="O16" s="25">
        <f t="shared" si="6"/>
        <v>0</v>
      </c>
      <c r="P16" s="25">
        <f t="shared" si="6"/>
        <v>1</v>
      </c>
      <c r="Q16" s="25">
        <v>1</v>
      </c>
      <c r="R16" s="25">
        <v>5</v>
      </c>
      <c r="S16" s="25">
        <v>13</v>
      </c>
      <c r="T16" s="11">
        <f>C16+август!T16</f>
        <v>307</v>
      </c>
      <c r="U16" s="11">
        <f>D16+август!U16</f>
        <v>307</v>
      </c>
      <c r="V16">
        <f t="shared" si="0"/>
        <v>24</v>
      </c>
      <c r="W16">
        <f t="shared" si="1"/>
        <v>0</v>
      </c>
    </row>
    <row r="17" spans="1:23" ht="15.75" thickBot="1">
      <c r="A17" s="23">
        <v>12</v>
      </c>
      <c r="B17" s="37" t="s">
        <v>25</v>
      </c>
      <c r="C17" s="25">
        <f>C15+C16+C20</f>
        <v>30</v>
      </c>
      <c r="D17" s="25">
        <f t="shared" ref="D17:S17" si="7">D15+D16+D20</f>
        <v>30</v>
      </c>
      <c r="E17" s="25">
        <f t="shared" si="7"/>
        <v>0</v>
      </c>
      <c r="F17" s="25">
        <f t="shared" si="7"/>
        <v>0</v>
      </c>
      <c r="G17" s="25">
        <f t="shared" si="7"/>
        <v>1</v>
      </c>
      <c r="H17" s="25">
        <f t="shared" si="7"/>
        <v>1</v>
      </c>
      <c r="I17" s="25">
        <f t="shared" si="7"/>
        <v>0</v>
      </c>
      <c r="J17" s="25">
        <f t="shared" si="7"/>
        <v>0</v>
      </c>
      <c r="K17" s="25">
        <f t="shared" si="7"/>
        <v>2</v>
      </c>
      <c r="L17" s="25">
        <f t="shared" si="7"/>
        <v>0</v>
      </c>
      <c r="M17" s="25">
        <f t="shared" si="7"/>
        <v>0</v>
      </c>
      <c r="N17" s="25">
        <f t="shared" si="7"/>
        <v>0</v>
      </c>
      <c r="O17" s="25">
        <f t="shared" si="7"/>
        <v>0</v>
      </c>
      <c r="P17" s="25">
        <f t="shared" si="7"/>
        <v>1</v>
      </c>
      <c r="Q17" s="25">
        <f t="shared" si="7"/>
        <v>1</v>
      </c>
      <c r="R17" s="25">
        <f t="shared" si="7"/>
        <v>8</v>
      </c>
      <c r="S17" s="25">
        <f t="shared" si="7"/>
        <v>16</v>
      </c>
      <c r="T17" s="11">
        <f>C17+август!T17</f>
        <v>384</v>
      </c>
      <c r="U17" s="11">
        <f>D17+август!U17</f>
        <v>384</v>
      </c>
      <c r="V17">
        <f t="shared" si="0"/>
        <v>30</v>
      </c>
      <c r="W17">
        <f t="shared" si="1"/>
        <v>0</v>
      </c>
    </row>
    <row r="18" spans="1:23" ht="15.75" thickBot="1">
      <c r="A18" s="23">
        <v>13</v>
      </c>
      <c r="B18" s="24" t="s">
        <v>34</v>
      </c>
      <c r="C18" s="25">
        <v>5</v>
      </c>
      <c r="D18" s="20">
        <v>5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1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7">
        <v>1</v>
      </c>
      <c r="R18" s="28">
        <v>0</v>
      </c>
      <c r="S18" s="28">
        <v>3</v>
      </c>
      <c r="T18" s="11">
        <f>C18+август!T18</f>
        <v>31</v>
      </c>
      <c r="U18" s="11">
        <f>D18+август!U18</f>
        <v>31</v>
      </c>
      <c r="V18">
        <f t="shared" si="0"/>
        <v>5</v>
      </c>
      <c r="W18">
        <f t="shared" si="1"/>
        <v>0</v>
      </c>
    </row>
    <row r="19" spans="1:23" ht="24.75" thickBot="1">
      <c r="A19" s="23">
        <v>14</v>
      </c>
      <c r="B19" s="38" t="s">
        <v>35</v>
      </c>
      <c r="C19" s="25">
        <v>19</v>
      </c>
      <c r="D19" s="20">
        <v>19</v>
      </c>
      <c r="E19" s="26">
        <v>0</v>
      </c>
      <c r="F19" s="26">
        <v>0</v>
      </c>
      <c r="G19" s="26">
        <v>1</v>
      </c>
      <c r="H19" s="26">
        <v>1</v>
      </c>
      <c r="I19" s="26">
        <v>0</v>
      </c>
      <c r="J19" s="26">
        <v>0</v>
      </c>
      <c r="K19" s="26">
        <v>1</v>
      </c>
      <c r="L19" s="26">
        <v>0</v>
      </c>
      <c r="M19" s="26">
        <v>0</v>
      </c>
      <c r="N19" s="26">
        <v>0</v>
      </c>
      <c r="O19" s="26">
        <v>0</v>
      </c>
      <c r="P19" s="26">
        <v>1</v>
      </c>
      <c r="Q19" s="33">
        <v>0</v>
      </c>
      <c r="R19" s="34">
        <v>5</v>
      </c>
      <c r="S19" s="34">
        <v>10</v>
      </c>
      <c r="T19" s="11">
        <f>C19+август!T19</f>
        <v>276</v>
      </c>
      <c r="U19" s="11">
        <f>D19+август!U19</f>
        <v>276</v>
      </c>
      <c r="V19">
        <f t="shared" si="0"/>
        <v>19</v>
      </c>
      <c r="W19">
        <f t="shared" si="1"/>
        <v>0</v>
      </c>
    </row>
    <row r="20" spans="1:23" ht="15.75" thickBot="1">
      <c r="A20" s="16">
        <v>15</v>
      </c>
      <c r="B20" s="39" t="s">
        <v>36</v>
      </c>
      <c r="C20" s="40">
        <v>6</v>
      </c>
      <c r="D20" s="20">
        <v>6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2">
        <v>0</v>
      </c>
      <c r="Q20" s="43">
        <v>0</v>
      </c>
      <c r="R20" s="44">
        <v>3</v>
      </c>
      <c r="S20" s="44">
        <v>3</v>
      </c>
      <c r="T20" s="11">
        <f>C20+август!T20</f>
        <v>65</v>
      </c>
      <c r="U20" s="11">
        <f>D20+август!U20</f>
        <v>65</v>
      </c>
      <c r="V20">
        <f t="shared" si="0"/>
        <v>6</v>
      </c>
      <c r="W20">
        <f t="shared" si="1"/>
        <v>0</v>
      </c>
    </row>
    <row r="21" spans="1:23" ht="15.75" thickBot="1">
      <c r="A21" s="5">
        <v>16</v>
      </c>
      <c r="B21" s="18" t="s">
        <v>37</v>
      </c>
      <c r="C21" s="7">
        <v>36</v>
      </c>
      <c r="D21" s="7">
        <v>36</v>
      </c>
      <c r="E21" s="7">
        <v>0</v>
      </c>
      <c r="F21" s="7">
        <v>0</v>
      </c>
      <c r="G21" s="7">
        <v>1</v>
      </c>
      <c r="H21" s="7">
        <v>1</v>
      </c>
      <c r="I21" s="7">
        <v>0</v>
      </c>
      <c r="J21" s="7">
        <v>0</v>
      </c>
      <c r="K21" s="7">
        <v>2</v>
      </c>
      <c r="L21" s="7">
        <v>0</v>
      </c>
      <c r="M21" s="7">
        <v>0</v>
      </c>
      <c r="N21" s="7">
        <v>0</v>
      </c>
      <c r="O21" s="7">
        <v>0</v>
      </c>
      <c r="P21" s="7">
        <v>1</v>
      </c>
      <c r="Q21" s="7">
        <v>2</v>
      </c>
      <c r="R21" s="7">
        <v>10</v>
      </c>
      <c r="S21" s="7">
        <v>19</v>
      </c>
      <c r="T21" s="11">
        <f>C21+август!T21</f>
        <v>481</v>
      </c>
      <c r="U21" s="11">
        <f>D21+август!U21</f>
        <v>481</v>
      </c>
      <c r="V21">
        <f t="shared" si="0"/>
        <v>36</v>
      </c>
      <c r="W21">
        <f t="shared" si="1"/>
        <v>0</v>
      </c>
    </row>
    <row r="22" spans="1:23" ht="15.75" thickBot="1">
      <c r="A22" s="45">
        <v>17</v>
      </c>
      <c r="B22" s="46" t="s">
        <v>38</v>
      </c>
      <c r="C22" s="31">
        <v>6</v>
      </c>
      <c r="D22" s="20">
        <v>6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3">
        <v>0</v>
      </c>
      <c r="R22" s="34">
        <v>3</v>
      </c>
      <c r="S22" s="34">
        <v>3</v>
      </c>
      <c r="T22" s="11">
        <f>C22+август!T22</f>
        <v>97</v>
      </c>
      <c r="U22" s="11">
        <f>D22+август!U22</f>
        <v>97</v>
      </c>
      <c r="V22">
        <f t="shared" si="0"/>
        <v>6</v>
      </c>
      <c r="W22">
        <f t="shared" si="1"/>
        <v>0</v>
      </c>
    </row>
    <row r="23" spans="1:23" ht="15.75" thickBot="1">
      <c r="A23" s="5">
        <v>18</v>
      </c>
      <c r="B23" s="6" t="s">
        <v>39</v>
      </c>
      <c r="C23" s="7">
        <v>0</v>
      </c>
      <c r="D23" s="8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11">
        <v>0</v>
      </c>
      <c r="T23" s="11">
        <f>C23+август!T23</f>
        <v>0</v>
      </c>
      <c r="U23" s="11">
        <f>D23+август!U23</f>
        <v>0</v>
      </c>
      <c r="V23">
        <f t="shared" si="0"/>
        <v>0</v>
      </c>
      <c r="W23">
        <f t="shared" si="1"/>
        <v>0</v>
      </c>
    </row>
    <row r="24" spans="1:23" ht="15.75" thickBot="1">
      <c r="A24" s="12">
        <v>19</v>
      </c>
      <c r="B24" s="19" t="s">
        <v>40</v>
      </c>
      <c r="C24" s="14">
        <v>18</v>
      </c>
      <c r="D24" s="20">
        <v>18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2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2">
        <v>1</v>
      </c>
      <c r="R24" s="15">
        <v>4</v>
      </c>
      <c r="S24" s="15">
        <v>11</v>
      </c>
      <c r="T24" s="11">
        <f>C24+август!T24</f>
        <v>248</v>
      </c>
      <c r="U24" s="11">
        <f>D24+август!U24</f>
        <v>248</v>
      </c>
      <c r="V24">
        <f t="shared" si="0"/>
        <v>18</v>
      </c>
      <c r="W24">
        <f t="shared" si="1"/>
        <v>0</v>
      </c>
    </row>
    <row r="25" spans="1:23" ht="24.75" thickBot="1">
      <c r="A25" s="23">
        <v>20</v>
      </c>
      <c r="B25" s="38" t="s">
        <v>41</v>
      </c>
      <c r="C25" s="25">
        <v>18</v>
      </c>
      <c r="D25" s="20">
        <v>18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2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47">
        <v>1</v>
      </c>
      <c r="R25" s="48">
        <v>4</v>
      </c>
      <c r="S25" s="48">
        <v>11</v>
      </c>
      <c r="T25" s="11">
        <f>C25+август!T25</f>
        <v>248</v>
      </c>
      <c r="U25" s="11">
        <f>D25+август!U25</f>
        <v>248</v>
      </c>
      <c r="V25">
        <f t="shared" si="0"/>
        <v>18</v>
      </c>
      <c r="W25">
        <f t="shared" si="1"/>
        <v>0</v>
      </c>
    </row>
    <row r="26" spans="1:23" ht="15.75" thickBot="1">
      <c r="A26" s="23">
        <v>21</v>
      </c>
      <c r="B26" s="49" t="s">
        <v>42</v>
      </c>
      <c r="C26" s="73">
        <v>18</v>
      </c>
      <c r="D26" s="73">
        <v>18</v>
      </c>
      <c r="E26" s="73">
        <v>0</v>
      </c>
      <c r="F26" s="73">
        <v>0</v>
      </c>
      <c r="G26" s="73">
        <v>1</v>
      </c>
      <c r="H26" s="73">
        <v>1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1</v>
      </c>
      <c r="Q26" s="73">
        <v>1</v>
      </c>
      <c r="R26" s="73">
        <v>6</v>
      </c>
      <c r="S26" s="73">
        <v>8</v>
      </c>
      <c r="T26" s="11">
        <f>C26+август!T26</f>
        <v>233</v>
      </c>
      <c r="U26" s="11">
        <f>D26+август!U26</f>
        <v>233</v>
      </c>
      <c r="V26">
        <f t="shared" si="0"/>
        <v>18</v>
      </c>
      <c r="W26">
        <f t="shared" si="1"/>
        <v>0</v>
      </c>
    </row>
    <row r="27" spans="1:23" ht="15.75" thickBot="1">
      <c r="A27" s="16">
        <v>22</v>
      </c>
      <c r="B27" s="30" t="s">
        <v>43</v>
      </c>
      <c r="C27" s="71">
        <v>0</v>
      </c>
      <c r="D27" s="20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33">
        <v>0</v>
      </c>
      <c r="R27" s="34">
        <v>0</v>
      </c>
      <c r="S27" s="34">
        <v>0</v>
      </c>
      <c r="T27" s="11">
        <f>C27+август!T27</f>
        <v>0</v>
      </c>
      <c r="U27" s="11">
        <f>D27+август!U27</f>
        <v>0</v>
      </c>
      <c r="V27">
        <f t="shared" si="0"/>
        <v>0</v>
      </c>
      <c r="W27">
        <f t="shared" si="1"/>
        <v>0</v>
      </c>
    </row>
    <row r="28" spans="1:23" ht="15.75" thickBot="1">
      <c r="A28" s="5">
        <v>23</v>
      </c>
      <c r="B28" s="6" t="s">
        <v>44</v>
      </c>
      <c r="C28" s="7">
        <v>1</v>
      </c>
      <c r="D28" s="9">
        <v>1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1</v>
      </c>
      <c r="O28" s="9">
        <v>0</v>
      </c>
      <c r="P28" s="9">
        <v>0</v>
      </c>
      <c r="Q28" s="10">
        <v>0</v>
      </c>
      <c r="R28" s="11">
        <v>0</v>
      </c>
      <c r="S28" s="11">
        <v>0</v>
      </c>
      <c r="T28" s="11">
        <f>C28+август!T28</f>
        <v>1</v>
      </c>
      <c r="U28" s="11">
        <v>1</v>
      </c>
      <c r="V28">
        <f t="shared" si="0"/>
        <v>1</v>
      </c>
      <c r="W28">
        <f t="shared" si="1"/>
        <v>0</v>
      </c>
    </row>
    <row r="29" spans="1:23">
      <c r="C29" s="51">
        <f>(C6+C7)-C28</f>
        <v>36</v>
      </c>
      <c r="D29" s="51">
        <f t="shared" ref="D29:U29" si="8">(D6+D7)-D28</f>
        <v>36</v>
      </c>
      <c r="E29" s="51">
        <f t="shared" si="8"/>
        <v>0</v>
      </c>
      <c r="F29" s="51">
        <f t="shared" si="8"/>
        <v>0</v>
      </c>
      <c r="G29" s="51">
        <f t="shared" si="8"/>
        <v>1</v>
      </c>
      <c r="H29" s="51">
        <f t="shared" si="8"/>
        <v>1</v>
      </c>
      <c r="I29" s="51">
        <f t="shared" si="8"/>
        <v>0</v>
      </c>
      <c r="J29" s="51">
        <f t="shared" si="8"/>
        <v>0</v>
      </c>
      <c r="K29" s="51">
        <f t="shared" si="8"/>
        <v>2</v>
      </c>
      <c r="L29" s="51">
        <f t="shared" si="8"/>
        <v>0</v>
      </c>
      <c r="M29" s="51">
        <f t="shared" si="8"/>
        <v>0</v>
      </c>
      <c r="N29" s="51">
        <f t="shared" si="8"/>
        <v>0</v>
      </c>
      <c r="O29" s="51">
        <f t="shared" si="8"/>
        <v>0</v>
      </c>
      <c r="P29" s="51">
        <f t="shared" si="8"/>
        <v>1</v>
      </c>
      <c r="Q29" s="51">
        <f t="shared" si="8"/>
        <v>2</v>
      </c>
      <c r="R29" s="51">
        <f t="shared" si="8"/>
        <v>10</v>
      </c>
      <c r="S29" s="51">
        <f t="shared" si="8"/>
        <v>19</v>
      </c>
      <c r="T29" s="51">
        <f t="shared" si="8"/>
        <v>481</v>
      </c>
      <c r="U29" s="51">
        <f t="shared" si="8"/>
        <v>481</v>
      </c>
      <c r="V29">
        <f t="shared" ref="V29:V36" si="9">SUM(E29:S29)</f>
        <v>36</v>
      </c>
      <c r="W29">
        <f t="shared" ref="W29:W36" si="10">D29-V29</f>
        <v>0</v>
      </c>
    </row>
    <row r="30" spans="1:23">
      <c r="C30">
        <f>C24+C26+C27</f>
        <v>36</v>
      </c>
      <c r="D30">
        <f t="shared" ref="D30:U30" si="11">D24+D26+D27</f>
        <v>36</v>
      </c>
      <c r="E30">
        <f t="shared" si="11"/>
        <v>0</v>
      </c>
      <c r="F30">
        <f t="shared" si="11"/>
        <v>0</v>
      </c>
      <c r="G30">
        <f t="shared" si="11"/>
        <v>1</v>
      </c>
      <c r="H30">
        <f t="shared" si="11"/>
        <v>1</v>
      </c>
      <c r="I30">
        <f t="shared" si="11"/>
        <v>0</v>
      </c>
      <c r="J30">
        <f t="shared" si="11"/>
        <v>0</v>
      </c>
      <c r="K30">
        <f t="shared" si="11"/>
        <v>2</v>
      </c>
      <c r="L30">
        <f t="shared" si="11"/>
        <v>0</v>
      </c>
      <c r="M30">
        <f t="shared" si="11"/>
        <v>0</v>
      </c>
      <c r="N30">
        <f t="shared" si="11"/>
        <v>0</v>
      </c>
      <c r="O30">
        <f t="shared" si="11"/>
        <v>0</v>
      </c>
      <c r="P30">
        <f t="shared" si="11"/>
        <v>1</v>
      </c>
      <c r="Q30">
        <f t="shared" si="11"/>
        <v>2</v>
      </c>
      <c r="R30">
        <f t="shared" si="11"/>
        <v>10</v>
      </c>
      <c r="S30">
        <f t="shared" si="11"/>
        <v>19</v>
      </c>
      <c r="T30">
        <f t="shared" si="11"/>
        <v>481</v>
      </c>
      <c r="U30">
        <f t="shared" si="11"/>
        <v>481</v>
      </c>
      <c r="V30">
        <f t="shared" si="9"/>
        <v>36</v>
      </c>
      <c r="W30">
        <f t="shared" si="10"/>
        <v>0</v>
      </c>
    </row>
    <row r="31" spans="1:23">
      <c r="C31">
        <f>C17-C14</f>
        <v>0</v>
      </c>
      <c r="D31">
        <f t="shared" ref="D31:U31" si="12">D17-D14</f>
        <v>0</v>
      </c>
      <c r="E31">
        <f t="shared" si="12"/>
        <v>0</v>
      </c>
      <c r="F31">
        <f t="shared" si="12"/>
        <v>0</v>
      </c>
      <c r="G31">
        <f t="shared" si="12"/>
        <v>0</v>
      </c>
      <c r="H31">
        <f t="shared" si="12"/>
        <v>0</v>
      </c>
      <c r="I31">
        <f t="shared" si="12"/>
        <v>0</v>
      </c>
      <c r="J31">
        <f t="shared" si="12"/>
        <v>0</v>
      </c>
      <c r="K31">
        <f t="shared" si="12"/>
        <v>0</v>
      </c>
      <c r="L31">
        <f t="shared" si="12"/>
        <v>0</v>
      </c>
      <c r="M31">
        <f t="shared" si="12"/>
        <v>0</v>
      </c>
      <c r="N31">
        <f t="shared" si="12"/>
        <v>0</v>
      </c>
      <c r="O31">
        <f t="shared" si="12"/>
        <v>0</v>
      </c>
      <c r="P31">
        <f t="shared" si="12"/>
        <v>0</v>
      </c>
      <c r="Q31">
        <f t="shared" si="12"/>
        <v>0</v>
      </c>
      <c r="R31">
        <f t="shared" si="12"/>
        <v>0</v>
      </c>
      <c r="S31">
        <f t="shared" si="12"/>
        <v>0</v>
      </c>
      <c r="T31">
        <f t="shared" si="12"/>
        <v>0</v>
      </c>
      <c r="U31">
        <f t="shared" si="12"/>
        <v>0</v>
      </c>
      <c r="V31">
        <f t="shared" si="9"/>
        <v>0</v>
      </c>
      <c r="W31">
        <f t="shared" si="10"/>
        <v>0</v>
      </c>
    </row>
    <row r="32" spans="1:23">
      <c r="C32">
        <f>C8-C9</f>
        <v>0</v>
      </c>
      <c r="D32">
        <f t="shared" ref="D32:U32" si="13">D8-D9</f>
        <v>0</v>
      </c>
      <c r="E32">
        <f t="shared" si="13"/>
        <v>0</v>
      </c>
      <c r="F32">
        <f t="shared" si="13"/>
        <v>0</v>
      </c>
      <c r="G32">
        <f t="shared" si="13"/>
        <v>0</v>
      </c>
      <c r="H32">
        <f t="shared" si="13"/>
        <v>0</v>
      </c>
      <c r="I32">
        <f t="shared" si="13"/>
        <v>0</v>
      </c>
      <c r="J32">
        <f t="shared" si="13"/>
        <v>0</v>
      </c>
      <c r="K32">
        <f t="shared" si="13"/>
        <v>0</v>
      </c>
      <c r="L32">
        <f t="shared" si="13"/>
        <v>0</v>
      </c>
      <c r="M32">
        <f t="shared" si="13"/>
        <v>0</v>
      </c>
      <c r="N32">
        <f t="shared" si="13"/>
        <v>0</v>
      </c>
      <c r="O32">
        <f t="shared" si="13"/>
        <v>0</v>
      </c>
      <c r="P32">
        <f t="shared" si="13"/>
        <v>0</v>
      </c>
      <c r="Q32">
        <f t="shared" si="13"/>
        <v>0</v>
      </c>
      <c r="R32">
        <f t="shared" si="13"/>
        <v>0</v>
      </c>
      <c r="S32">
        <f t="shared" si="13"/>
        <v>0</v>
      </c>
      <c r="T32">
        <f t="shared" si="13"/>
        <v>0</v>
      </c>
      <c r="U32">
        <f t="shared" si="13"/>
        <v>0</v>
      </c>
      <c r="V32">
        <f t="shared" si="9"/>
        <v>0</v>
      </c>
      <c r="W32">
        <f t="shared" si="10"/>
        <v>0</v>
      </c>
    </row>
    <row r="33" spans="3:23">
      <c r="C33">
        <f>C9+C14</f>
        <v>37</v>
      </c>
      <c r="D33">
        <f t="shared" ref="D33:U33" si="14">D9+D14</f>
        <v>37</v>
      </c>
      <c r="E33">
        <f t="shared" si="14"/>
        <v>0</v>
      </c>
      <c r="F33">
        <f t="shared" si="14"/>
        <v>0</v>
      </c>
      <c r="G33">
        <f t="shared" si="14"/>
        <v>1</v>
      </c>
      <c r="H33">
        <f t="shared" si="14"/>
        <v>1</v>
      </c>
      <c r="I33">
        <f t="shared" si="14"/>
        <v>0</v>
      </c>
      <c r="J33">
        <f t="shared" si="14"/>
        <v>0</v>
      </c>
      <c r="K33">
        <f t="shared" si="14"/>
        <v>2</v>
      </c>
      <c r="L33">
        <f t="shared" si="14"/>
        <v>0</v>
      </c>
      <c r="M33">
        <f t="shared" si="14"/>
        <v>0</v>
      </c>
      <c r="N33">
        <f t="shared" si="14"/>
        <v>1</v>
      </c>
      <c r="O33">
        <f t="shared" si="14"/>
        <v>0</v>
      </c>
      <c r="P33">
        <f t="shared" si="14"/>
        <v>1</v>
      </c>
      <c r="Q33">
        <f t="shared" si="14"/>
        <v>2</v>
      </c>
      <c r="R33">
        <f t="shared" si="14"/>
        <v>10</v>
      </c>
      <c r="S33">
        <f t="shared" si="14"/>
        <v>19</v>
      </c>
      <c r="T33">
        <f t="shared" si="14"/>
        <v>482</v>
      </c>
      <c r="U33">
        <f t="shared" si="14"/>
        <v>482</v>
      </c>
      <c r="V33">
        <f t="shared" si="9"/>
        <v>37</v>
      </c>
      <c r="W33">
        <f t="shared" si="10"/>
        <v>0</v>
      </c>
    </row>
    <row r="34" spans="3:23">
      <c r="C34">
        <f>C7-C33</f>
        <v>0</v>
      </c>
      <c r="D34">
        <f t="shared" ref="D34:U34" si="15">D7-D33</f>
        <v>0</v>
      </c>
      <c r="E34">
        <f t="shared" si="15"/>
        <v>0</v>
      </c>
      <c r="F34">
        <f t="shared" si="15"/>
        <v>0</v>
      </c>
      <c r="G34">
        <f t="shared" si="15"/>
        <v>0</v>
      </c>
      <c r="H34">
        <f t="shared" si="15"/>
        <v>0</v>
      </c>
      <c r="I34">
        <f t="shared" si="15"/>
        <v>0</v>
      </c>
      <c r="J34">
        <f t="shared" si="15"/>
        <v>0</v>
      </c>
      <c r="K34">
        <f t="shared" si="15"/>
        <v>0</v>
      </c>
      <c r="L34">
        <f t="shared" si="15"/>
        <v>0</v>
      </c>
      <c r="M34">
        <f t="shared" si="15"/>
        <v>0</v>
      </c>
      <c r="N34">
        <f t="shared" si="15"/>
        <v>0</v>
      </c>
      <c r="O34">
        <f t="shared" si="15"/>
        <v>0</v>
      </c>
      <c r="P34">
        <f t="shared" si="15"/>
        <v>0</v>
      </c>
      <c r="Q34">
        <f t="shared" si="15"/>
        <v>0</v>
      </c>
      <c r="R34">
        <f t="shared" si="15"/>
        <v>0</v>
      </c>
      <c r="S34">
        <f t="shared" si="15"/>
        <v>0</v>
      </c>
      <c r="T34">
        <f t="shared" si="15"/>
        <v>0</v>
      </c>
      <c r="U34">
        <f t="shared" si="15"/>
        <v>0</v>
      </c>
      <c r="V34">
        <f t="shared" si="9"/>
        <v>0</v>
      </c>
      <c r="W34">
        <f t="shared" si="10"/>
        <v>0</v>
      </c>
    </row>
    <row r="35" spans="3:23">
      <c r="C35">
        <f>C29-C30</f>
        <v>0</v>
      </c>
      <c r="D35">
        <f t="shared" ref="D35:U35" si="16">D29-D30</f>
        <v>0</v>
      </c>
      <c r="E35">
        <f t="shared" si="16"/>
        <v>0</v>
      </c>
      <c r="F35">
        <f t="shared" si="16"/>
        <v>0</v>
      </c>
      <c r="G35">
        <f t="shared" si="16"/>
        <v>0</v>
      </c>
      <c r="H35">
        <f t="shared" si="16"/>
        <v>0</v>
      </c>
      <c r="I35">
        <f t="shared" si="16"/>
        <v>0</v>
      </c>
      <c r="J35">
        <f t="shared" si="16"/>
        <v>0</v>
      </c>
      <c r="K35">
        <f t="shared" si="16"/>
        <v>0</v>
      </c>
      <c r="L35">
        <f t="shared" si="16"/>
        <v>0</v>
      </c>
      <c r="M35">
        <f t="shared" si="16"/>
        <v>0</v>
      </c>
      <c r="N35">
        <f t="shared" si="16"/>
        <v>0</v>
      </c>
      <c r="O35">
        <f t="shared" si="16"/>
        <v>0</v>
      </c>
      <c r="P35">
        <f t="shared" si="16"/>
        <v>0</v>
      </c>
      <c r="Q35">
        <f t="shared" si="16"/>
        <v>0</v>
      </c>
      <c r="R35">
        <f t="shared" si="16"/>
        <v>0</v>
      </c>
      <c r="S35">
        <f t="shared" si="16"/>
        <v>0</v>
      </c>
      <c r="T35">
        <f t="shared" si="16"/>
        <v>0</v>
      </c>
      <c r="U35">
        <f t="shared" si="16"/>
        <v>0</v>
      </c>
      <c r="V35">
        <f t="shared" si="9"/>
        <v>0</v>
      </c>
      <c r="W35">
        <f t="shared" si="10"/>
        <v>0</v>
      </c>
    </row>
    <row r="36" spans="3:23">
      <c r="C36">
        <f>C21-C29</f>
        <v>0</v>
      </c>
      <c r="D36">
        <f t="shared" ref="D36:U36" si="17">D21-D29</f>
        <v>0</v>
      </c>
      <c r="E36">
        <f t="shared" si="17"/>
        <v>0</v>
      </c>
      <c r="F36">
        <f t="shared" si="17"/>
        <v>0</v>
      </c>
      <c r="G36">
        <f t="shared" si="17"/>
        <v>0</v>
      </c>
      <c r="H36">
        <f t="shared" si="17"/>
        <v>0</v>
      </c>
      <c r="I36">
        <f t="shared" si="17"/>
        <v>0</v>
      </c>
      <c r="J36">
        <f t="shared" si="17"/>
        <v>0</v>
      </c>
      <c r="K36">
        <f t="shared" si="17"/>
        <v>0</v>
      </c>
      <c r="L36">
        <f t="shared" si="17"/>
        <v>0</v>
      </c>
      <c r="M36">
        <f t="shared" si="17"/>
        <v>0</v>
      </c>
      <c r="N36">
        <f t="shared" si="17"/>
        <v>0</v>
      </c>
      <c r="O36">
        <f t="shared" si="17"/>
        <v>0</v>
      </c>
      <c r="P36">
        <f t="shared" si="17"/>
        <v>0</v>
      </c>
      <c r="Q36">
        <f t="shared" si="17"/>
        <v>0</v>
      </c>
      <c r="R36">
        <f t="shared" si="17"/>
        <v>0</v>
      </c>
      <c r="S36">
        <f t="shared" si="17"/>
        <v>0</v>
      </c>
      <c r="T36">
        <f t="shared" si="17"/>
        <v>0</v>
      </c>
      <c r="U36">
        <f t="shared" si="17"/>
        <v>0</v>
      </c>
      <c r="V36">
        <f t="shared" si="9"/>
        <v>0</v>
      </c>
      <c r="W36">
        <f t="shared" si="10"/>
        <v>0</v>
      </c>
    </row>
    <row r="38" spans="3:23">
      <c r="C38">
        <f>C18+C19</f>
        <v>24</v>
      </c>
      <c r="D38">
        <f t="shared" ref="D38:U38" si="18">D18+D19</f>
        <v>24</v>
      </c>
      <c r="E38">
        <f t="shared" si="18"/>
        <v>0</v>
      </c>
      <c r="F38">
        <f t="shared" si="18"/>
        <v>0</v>
      </c>
      <c r="G38">
        <f t="shared" si="18"/>
        <v>1</v>
      </c>
      <c r="H38">
        <f t="shared" si="18"/>
        <v>1</v>
      </c>
      <c r="I38">
        <f t="shared" si="18"/>
        <v>0</v>
      </c>
      <c r="J38">
        <f t="shared" si="18"/>
        <v>0</v>
      </c>
      <c r="K38">
        <f t="shared" si="18"/>
        <v>2</v>
      </c>
      <c r="L38">
        <f t="shared" si="18"/>
        <v>0</v>
      </c>
      <c r="M38">
        <f t="shared" si="18"/>
        <v>0</v>
      </c>
      <c r="N38">
        <f t="shared" si="18"/>
        <v>0</v>
      </c>
      <c r="O38">
        <f t="shared" si="18"/>
        <v>0</v>
      </c>
      <c r="P38">
        <f t="shared" si="18"/>
        <v>1</v>
      </c>
      <c r="Q38">
        <f t="shared" si="18"/>
        <v>1</v>
      </c>
      <c r="R38">
        <f t="shared" si="18"/>
        <v>5</v>
      </c>
      <c r="S38">
        <f t="shared" si="18"/>
        <v>13</v>
      </c>
      <c r="T38">
        <f t="shared" si="18"/>
        <v>307</v>
      </c>
      <c r="U38">
        <f t="shared" si="18"/>
        <v>307</v>
      </c>
    </row>
    <row r="39" spans="3:23">
      <c r="C39">
        <f>C38-C16</f>
        <v>0</v>
      </c>
      <c r="D39">
        <f t="shared" ref="D39:U39" si="19">D38-D16</f>
        <v>0</v>
      </c>
      <c r="E39">
        <f t="shared" si="19"/>
        <v>0</v>
      </c>
      <c r="F39">
        <f t="shared" si="19"/>
        <v>0</v>
      </c>
      <c r="G39">
        <f t="shared" si="19"/>
        <v>0</v>
      </c>
      <c r="H39">
        <f t="shared" si="19"/>
        <v>0</v>
      </c>
      <c r="I39">
        <f t="shared" si="19"/>
        <v>0</v>
      </c>
      <c r="J39">
        <f t="shared" si="19"/>
        <v>0</v>
      </c>
      <c r="K39">
        <f t="shared" si="19"/>
        <v>0</v>
      </c>
      <c r="L39">
        <f t="shared" si="19"/>
        <v>0</v>
      </c>
      <c r="M39">
        <f t="shared" si="19"/>
        <v>0</v>
      </c>
      <c r="N39">
        <f t="shared" si="19"/>
        <v>0</v>
      </c>
      <c r="O39">
        <f t="shared" si="19"/>
        <v>0</v>
      </c>
      <c r="P39">
        <f t="shared" si="19"/>
        <v>0</v>
      </c>
      <c r="Q39">
        <f t="shared" si="19"/>
        <v>0</v>
      </c>
      <c r="R39">
        <f t="shared" si="19"/>
        <v>0</v>
      </c>
      <c r="S39">
        <f t="shared" si="19"/>
        <v>0</v>
      </c>
      <c r="T39">
        <f t="shared" si="19"/>
        <v>0</v>
      </c>
      <c r="U39">
        <f t="shared" si="19"/>
        <v>0</v>
      </c>
    </row>
  </sheetData>
  <mergeCells count="15">
    <mergeCell ref="A1:U1"/>
    <mergeCell ref="B2:U2"/>
    <mergeCell ref="A3:A5"/>
    <mergeCell ref="B3:B5"/>
    <mergeCell ref="C3:C5"/>
    <mergeCell ref="D3:D5"/>
    <mergeCell ref="E3:S3"/>
    <mergeCell ref="T3:U3"/>
    <mergeCell ref="E4:E5"/>
    <mergeCell ref="F4:K4"/>
    <mergeCell ref="L4:N4"/>
    <mergeCell ref="O4:O5"/>
    <mergeCell ref="P4:S4"/>
    <mergeCell ref="T4:T5"/>
    <mergeCell ref="U4:U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9"/>
  <sheetViews>
    <sheetView workbookViewId="0">
      <selection sqref="A1:XFD1048576"/>
    </sheetView>
  </sheetViews>
  <sheetFormatPr defaultRowHeight="1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3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3" ht="15.75" customHeight="1" thickBot="1">
      <c r="A2" s="1"/>
      <c r="B2" s="76" t="s">
        <v>47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3" s="2" customFormat="1" ht="15.75" customHeight="1" thickBot="1">
      <c r="A3" s="78" t="s">
        <v>2</v>
      </c>
      <c r="B3" s="81"/>
      <c r="C3" s="84" t="s">
        <v>3</v>
      </c>
      <c r="D3" s="78" t="s">
        <v>4</v>
      </c>
      <c r="E3" s="87" t="s">
        <v>5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/>
      <c r="T3" s="87" t="s">
        <v>6</v>
      </c>
      <c r="U3" s="89"/>
    </row>
    <row r="4" spans="1:23" s="2" customFormat="1" ht="15.75" customHeight="1" thickBot="1">
      <c r="A4" s="79"/>
      <c r="B4" s="82"/>
      <c r="C4" s="85"/>
      <c r="D4" s="79"/>
      <c r="E4" s="80" t="s">
        <v>7</v>
      </c>
      <c r="F4" s="91" t="s">
        <v>8</v>
      </c>
      <c r="G4" s="92"/>
      <c r="H4" s="92"/>
      <c r="I4" s="92"/>
      <c r="J4" s="92"/>
      <c r="K4" s="93"/>
      <c r="L4" s="94" t="s">
        <v>9</v>
      </c>
      <c r="M4" s="95"/>
      <c r="N4" s="96"/>
      <c r="O4" s="80" t="s">
        <v>10</v>
      </c>
      <c r="P4" s="94" t="s">
        <v>11</v>
      </c>
      <c r="Q4" s="95"/>
      <c r="R4" s="95"/>
      <c r="S4" s="96"/>
      <c r="T4" s="78" t="s">
        <v>3</v>
      </c>
      <c r="U4" s="78" t="s">
        <v>4</v>
      </c>
    </row>
    <row r="5" spans="1:23" s="2" customFormat="1" ht="97.5" customHeight="1" thickBot="1">
      <c r="A5" s="80"/>
      <c r="B5" s="83"/>
      <c r="C5" s="86"/>
      <c r="D5" s="80"/>
      <c r="E5" s="90"/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17</v>
      </c>
      <c r="O5" s="90"/>
      <c r="P5" s="59" t="s">
        <v>20</v>
      </c>
      <c r="Q5" s="59" t="s">
        <v>21</v>
      </c>
      <c r="R5" s="59" t="s">
        <v>22</v>
      </c>
      <c r="S5" s="59" t="s">
        <v>17</v>
      </c>
      <c r="T5" s="80"/>
      <c r="U5" s="80"/>
    </row>
    <row r="6" spans="1:23" ht="15.75" thickBot="1">
      <c r="A6" s="5">
        <v>1</v>
      </c>
      <c r="B6" s="6" t="s">
        <v>23</v>
      </c>
      <c r="C6" s="7">
        <f>июль!C6+август!C6+сентябрь!C6</f>
        <v>0</v>
      </c>
      <c r="D6" s="7">
        <f>июль!D6+август!D6+сентябрь!D6</f>
        <v>0</v>
      </c>
      <c r="E6" s="7">
        <f>июль!E6+август!E6+сентябрь!E6</f>
        <v>0</v>
      </c>
      <c r="F6" s="7">
        <f>июль!F6+август!F6+сентябрь!F6</f>
        <v>0</v>
      </c>
      <c r="G6" s="7">
        <f>июль!G6+август!G6+сентябрь!G6</f>
        <v>0</v>
      </c>
      <c r="H6" s="7">
        <f>июль!H6+август!H6+сентябрь!H6</f>
        <v>0</v>
      </c>
      <c r="I6" s="7">
        <f>июль!I6+август!I6+сентябрь!I6</f>
        <v>0</v>
      </c>
      <c r="J6" s="7">
        <f>июль!J6+август!J6+сентябрь!J6</f>
        <v>0</v>
      </c>
      <c r="K6" s="7">
        <f>июль!K6+август!K6+сентябрь!K6</f>
        <v>0</v>
      </c>
      <c r="L6" s="7">
        <f>июль!L6+август!L6+сентябрь!L6</f>
        <v>0</v>
      </c>
      <c r="M6" s="7">
        <f>июль!M6+август!M6+сентябрь!M6</f>
        <v>0</v>
      </c>
      <c r="N6" s="7">
        <f>июль!N6+август!N6+сентябрь!N6</f>
        <v>0</v>
      </c>
      <c r="O6" s="7">
        <f>июль!O6+август!O6+сентябрь!O6</f>
        <v>0</v>
      </c>
      <c r="P6" s="7">
        <f>июль!P6+август!P6+сентябрь!P6</f>
        <v>0</v>
      </c>
      <c r="Q6" s="7">
        <f>июль!Q6+август!Q6+сентябрь!Q6</f>
        <v>0</v>
      </c>
      <c r="R6" s="7">
        <f>июль!R6+август!R6+сентябрь!R6</f>
        <v>0</v>
      </c>
      <c r="S6" s="7">
        <f>июль!S6+август!S6+сентябрь!S6</f>
        <v>0</v>
      </c>
      <c r="T6" s="11">
        <f>сентябрь!T6</f>
        <v>0</v>
      </c>
      <c r="U6" s="11">
        <f>сентябрь!U6</f>
        <v>0</v>
      </c>
      <c r="V6">
        <f t="shared" ref="V6:V28" si="0">SUM(E6:S6)</f>
        <v>0</v>
      </c>
      <c r="W6">
        <f t="shared" ref="W6:W36" si="1">D6-V6</f>
        <v>0</v>
      </c>
    </row>
    <row r="7" spans="1:23" ht="15.75" thickBot="1">
      <c r="A7" s="12">
        <v>2</v>
      </c>
      <c r="B7" s="13" t="s">
        <v>24</v>
      </c>
      <c r="C7" s="7">
        <f>июль!C7+август!C7+сентябрь!C7</f>
        <v>122</v>
      </c>
      <c r="D7" s="7">
        <f>июль!D7+август!D7+сентябрь!D7</f>
        <v>122</v>
      </c>
      <c r="E7" s="7">
        <f>июль!E7+август!E7+сентябрь!E7</f>
        <v>0</v>
      </c>
      <c r="F7" s="7">
        <f>июль!F7+август!F7+сентябрь!F7</f>
        <v>1</v>
      </c>
      <c r="G7" s="7">
        <f>июль!G7+август!G7+сентябрь!G7</f>
        <v>3</v>
      </c>
      <c r="H7" s="7">
        <f>июль!H7+август!H7+сентябрь!H7</f>
        <v>3</v>
      </c>
      <c r="I7" s="7">
        <f>июль!I7+август!I7+сентябрь!I7</f>
        <v>8</v>
      </c>
      <c r="J7" s="7">
        <f>июль!J7+август!J7+сентябрь!J7</f>
        <v>0</v>
      </c>
      <c r="K7" s="7">
        <f>июль!K7+август!K7+сентябрь!K7</f>
        <v>2</v>
      </c>
      <c r="L7" s="7">
        <f>июль!L7+август!L7+сентябрь!L7</f>
        <v>3</v>
      </c>
      <c r="M7" s="7">
        <f>июль!M7+август!M7+сентябрь!M7</f>
        <v>0</v>
      </c>
      <c r="N7" s="7">
        <f>июль!N7+август!N7+сентябрь!N7</f>
        <v>2</v>
      </c>
      <c r="O7" s="7">
        <f>июль!O7+август!O7+сентябрь!O7</f>
        <v>0</v>
      </c>
      <c r="P7" s="7">
        <f>июль!P7+август!P7+сентябрь!P7</f>
        <v>11</v>
      </c>
      <c r="Q7" s="7">
        <f>июль!Q7+август!Q7+сентябрь!Q7</f>
        <v>4</v>
      </c>
      <c r="R7" s="7">
        <f>июль!R7+август!R7+сентябрь!R7</f>
        <v>33</v>
      </c>
      <c r="S7" s="7">
        <f>июль!S7+август!S7+сентябрь!S7</f>
        <v>52</v>
      </c>
      <c r="T7" s="11">
        <f>сентябрь!T7</f>
        <v>482</v>
      </c>
      <c r="U7" s="11">
        <f>сентябрь!U7</f>
        <v>482</v>
      </c>
      <c r="V7">
        <f t="shared" si="0"/>
        <v>122</v>
      </c>
      <c r="W7">
        <f t="shared" si="1"/>
        <v>0</v>
      </c>
    </row>
    <row r="8" spans="1:23" ht="15.75" thickBot="1">
      <c r="A8" s="16">
        <v>3</v>
      </c>
      <c r="B8" s="17" t="s">
        <v>25</v>
      </c>
      <c r="C8" s="7">
        <f>июль!C8+август!C8+сентябрь!C8</f>
        <v>23</v>
      </c>
      <c r="D8" s="7">
        <f>июль!D8+август!D8+сентябрь!D8</f>
        <v>23</v>
      </c>
      <c r="E8" s="7">
        <f>июль!E8+август!E8+сентябрь!E8</f>
        <v>0</v>
      </c>
      <c r="F8" s="7">
        <f>июль!F8+август!F8+сентябрь!F8</f>
        <v>1</v>
      </c>
      <c r="G8" s="7">
        <f>июль!G8+август!G8+сентябрь!G8</f>
        <v>0</v>
      </c>
      <c r="H8" s="7">
        <f>июль!H8+август!H8+сентябрь!H8</f>
        <v>1</v>
      </c>
      <c r="I8" s="7">
        <f>июль!I8+август!I8+сентябрь!I8</f>
        <v>3</v>
      </c>
      <c r="J8" s="7">
        <f>июль!J8+август!J8+сентябрь!J8</f>
        <v>0</v>
      </c>
      <c r="K8" s="7">
        <f>июль!K8+август!K8+сентябрь!K8</f>
        <v>0</v>
      </c>
      <c r="L8" s="7">
        <f>июль!L8+август!L8+сентябрь!L8</f>
        <v>1</v>
      </c>
      <c r="M8" s="7">
        <f>июль!M8+август!M8+сентябрь!M8</f>
        <v>0</v>
      </c>
      <c r="N8" s="7">
        <f>июль!N8+август!N8+сентябрь!N8</f>
        <v>1</v>
      </c>
      <c r="O8" s="7">
        <f>июль!O8+август!O8+сентябрь!O8</f>
        <v>0</v>
      </c>
      <c r="P8" s="7">
        <f>июль!P8+август!P8+сентябрь!P8</f>
        <v>0</v>
      </c>
      <c r="Q8" s="7">
        <f>июль!Q8+август!Q8+сентябрь!Q8</f>
        <v>3</v>
      </c>
      <c r="R8" s="7">
        <f>июль!R8+август!R8+сентябрь!R8</f>
        <v>3</v>
      </c>
      <c r="S8" s="7">
        <f>июль!S8+август!S8+сентябрь!S8</f>
        <v>10</v>
      </c>
      <c r="T8" s="11">
        <f>сентябрь!T8</f>
        <v>98</v>
      </c>
      <c r="U8" s="11">
        <f>сентябрь!U8</f>
        <v>98</v>
      </c>
      <c r="V8">
        <f t="shared" si="0"/>
        <v>23</v>
      </c>
      <c r="W8">
        <f t="shared" si="1"/>
        <v>0</v>
      </c>
    </row>
    <row r="9" spans="1:23" ht="15.75" thickBot="1">
      <c r="A9" s="5">
        <v>4</v>
      </c>
      <c r="B9" s="18" t="s">
        <v>26</v>
      </c>
      <c r="C9" s="7">
        <f>июль!C9+август!C9+сентябрь!C9</f>
        <v>23</v>
      </c>
      <c r="D9" s="7">
        <f>июль!D9+август!D9+сентябрь!D9</f>
        <v>23</v>
      </c>
      <c r="E9" s="7">
        <f>июль!E9+август!E9+сентябрь!E9</f>
        <v>0</v>
      </c>
      <c r="F9" s="7">
        <f>июль!F9+август!F9+сентябрь!F9</f>
        <v>1</v>
      </c>
      <c r="G9" s="7">
        <f>июль!G9+август!G9+сентябрь!G9</f>
        <v>0</v>
      </c>
      <c r="H9" s="7">
        <f>июль!H9+август!H9+сентябрь!H9</f>
        <v>1</v>
      </c>
      <c r="I9" s="7">
        <f>июль!I9+август!I9+сентябрь!I9</f>
        <v>3</v>
      </c>
      <c r="J9" s="7">
        <f>июль!J9+август!J9+сентябрь!J9</f>
        <v>0</v>
      </c>
      <c r="K9" s="7">
        <f>июль!K9+август!K9+сентябрь!K9</f>
        <v>0</v>
      </c>
      <c r="L9" s="7">
        <f>июль!L9+август!L9+сентябрь!L9</f>
        <v>1</v>
      </c>
      <c r="M9" s="7">
        <f>июль!M9+август!M9+сентябрь!M9</f>
        <v>0</v>
      </c>
      <c r="N9" s="7">
        <f>июль!N9+август!N9+сентябрь!N9</f>
        <v>1</v>
      </c>
      <c r="O9" s="7">
        <f>июль!O9+август!O9+сентябрь!O9</f>
        <v>0</v>
      </c>
      <c r="P9" s="7">
        <f>июль!P9+август!P9+сентябрь!P9</f>
        <v>0</v>
      </c>
      <c r="Q9" s="7">
        <f>июль!Q9+август!Q9+сентябрь!Q9</f>
        <v>3</v>
      </c>
      <c r="R9" s="7">
        <f>июль!R9+август!R9+сентябрь!R9</f>
        <v>3</v>
      </c>
      <c r="S9" s="7">
        <f>июль!S9+август!S9+сентябрь!S9</f>
        <v>10</v>
      </c>
      <c r="T9" s="11">
        <f>сентябрь!T9</f>
        <v>98</v>
      </c>
      <c r="U9" s="11">
        <f>сентябрь!U9</f>
        <v>98</v>
      </c>
      <c r="V9">
        <f t="shared" si="0"/>
        <v>23</v>
      </c>
      <c r="W9">
        <f t="shared" si="1"/>
        <v>0</v>
      </c>
    </row>
    <row r="10" spans="1:23" ht="15.75" thickBot="1">
      <c r="A10" s="12">
        <v>5</v>
      </c>
      <c r="B10" s="19" t="s">
        <v>27</v>
      </c>
      <c r="C10" s="7">
        <f>июль!C10+август!C10+сентябрь!C10</f>
        <v>15</v>
      </c>
      <c r="D10" s="7">
        <f>июль!D10+август!D10+сентябрь!D10</f>
        <v>15</v>
      </c>
      <c r="E10" s="7">
        <f>июль!E10+август!E10+сентябрь!E10</f>
        <v>0</v>
      </c>
      <c r="F10" s="7">
        <f>июль!F10+август!F10+сентябрь!F10</f>
        <v>1</v>
      </c>
      <c r="G10" s="7">
        <f>июль!G10+август!G10+сентябрь!G10</f>
        <v>0</v>
      </c>
      <c r="H10" s="7">
        <f>июль!H10+август!H10+сентябрь!H10</f>
        <v>0</v>
      </c>
      <c r="I10" s="7">
        <f>июль!I10+август!I10+сентябрь!I10</f>
        <v>0</v>
      </c>
      <c r="J10" s="7">
        <f>июль!J10+август!J10+сентябрь!J10</f>
        <v>0</v>
      </c>
      <c r="K10" s="7">
        <f>июль!K10+август!K10+сентябрь!K10</f>
        <v>0</v>
      </c>
      <c r="L10" s="7">
        <f>июль!L10+август!L10+сентябрь!L10</f>
        <v>1</v>
      </c>
      <c r="M10" s="7">
        <f>июль!M10+август!M10+сентябрь!M10</f>
        <v>0</v>
      </c>
      <c r="N10" s="7">
        <f>июль!N10+август!N10+сентябрь!N10</f>
        <v>1</v>
      </c>
      <c r="O10" s="7">
        <f>июль!O10+август!O10+сентябрь!O10</f>
        <v>0</v>
      </c>
      <c r="P10" s="7">
        <f>июль!P10+август!P10+сентябрь!P10</f>
        <v>0</v>
      </c>
      <c r="Q10" s="7">
        <f>июль!Q10+август!Q10+сентябрь!Q10</f>
        <v>1</v>
      </c>
      <c r="R10" s="7">
        <f>июль!R10+август!R10+сентябрь!R10</f>
        <v>2</v>
      </c>
      <c r="S10" s="7">
        <f>июль!S10+август!S10+сентябрь!S10</f>
        <v>9</v>
      </c>
      <c r="T10" s="11">
        <f>сентябрь!T10</f>
        <v>39</v>
      </c>
      <c r="U10" s="11">
        <f>сентябрь!U10</f>
        <v>39</v>
      </c>
      <c r="V10">
        <f t="shared" si="0"/>
        <v>15</v>
      </c>
      <c r="W10">
        <f t="shared" si="1"/>
        <v>0</v>
      </c>
    </row>
    <row r="11" spans="1:23" ht="15.75" thickBot="1">
      <c r="A11" s="23">
        <v>6</v>
      </c>
      <c r="B11" s="24" t="s">
        <v>28</v>
      </c>
      <c r="C11" s="7">
        <f>июль!C11+август!C11+сентябрь!C11</f>
        <v>0</v>
      </c>
      <c r="D11" s="7">
        <f>июль!D11+август!D11+сентябрь!D11</f>
        <v>0</v>
      </c>
      <c r="E11" s="7">
        <f>июль!E11+август!E11+сентябрь!E11</f>
        <v>0</v>
      </c>
      <c r="F11" s="7">
        <f>июль!F11+август!F11+сентябрь!F11</f>
        <v>0</v>
      </c>
      <c r="G11" s="7">
        <f>июль!G11+август!G11+сентябрь!G11</f>
        <v>0</v>
      </c>
      <c r="H11" s="7">
        <f>июль!H11+август!H11+сентябрь!H11</f>
        <v>0</v>
      </c>
      <c r="I11" s="7">
        <f>июль!I11+август!I11+сентябрь!I11</f>
        <v>0</v>
      </c>
      <c r="J11" s="7">
        <f>июль!J11+август!J11+сентябрь!J11</f>
        <v>0</v>
      </c>
      <c r="K11" s="7">
        <f>июль!K11+август!K11+сентябрь!K11</f>
        <v>0</v>
      </c>
      <c r="L11" s="7">
        <f>июль!L11+август!L11+сентябрь!L11</f>
        <v>0</v>
      </c>
      <c r="M11" s="7">
        <f>июль!M11+август!M11+сентябрь!M11</f>
        <v>0</v>
      </c>
      <c r="N11" s="7">
        <f>июль!N11+август!N11+сентябрь!N11</f>
        <v>0</v>
      </c>
      <c r="O11" s="7">
        <f>июль!O11+август!O11+сентябрь!O11</f>
        <v>0</v>
      </c>
      <c r="P11" s="7">
        <f>июль!P11+август!P11+сентябрь!P11</f>
        <v>0</v>
      </c>
      <c r="Q11" s="7">
        <f>июль!Q11+август!Q11+сентябрь!Q11</f>
        <v>0</v>
      </c>
      <c r="R11" s="7">
        <f>июль!R11+август!R11+сентябрь!R11</f>
        <v>0</v>
      </c>
      <c r="S11" s="7">
        <f>июль!S11+август!S11+сентябрь!S11</f>
        <v>0</v>
      </c>
      <c r="T11" s="11">
        <f>сентябрь!T11</f>
        <v>0</v>
      </c>
      <c r="U11" s="11">
        <f>сентябрь!U11</f>
        <v>0</v>
      </c>
      <c r="V11">
        <f t="shared" si="0"/>
        <v>0</v>
      </c>
      <c r="W11">
        <f t="shared" si="1"/>
        <v>0</v>
      </c>
    </row>
    <row r="12" spans="1:23" ht="15.75" thickBot="1">
      <c r="A12" s="23">
        <v>7</v>
      </c>
      <c r="B12" s="29" t="s">
        <v>29</v>
      </c>
      <c r="C12" s="7">
        <f>июль!C12+август!C12+сентябрь!C12</f>
        <v>8</v>
      </c>
      <c r="D12" s="7">
        <f>июль!D12+август!D12+сентябрь!D12</f>
        <v>8</v>
      </c>
      <c r="E12" s="7">
        <f>июль!E12+август!E12+сентябрь!E12</f>
        <v>0</v>
      </c>
      <c r="F12" s="7">
        <f>июль!F12+август!F12+сентябрь!F12</f>
        <v>0</v>
      </c>
      <c r="G12" s="7">
        <f>июль!G12+август!G12+сентябрь!G12</f>
        <v>0</v>
      </c>
      <c r="H12" s="7">
        <f>июль!H12+август!H12+сентябрь!H12</f>
        <v>1</v>
      </c>
      <c r="I12" s="7">
        <f>июль!I12+август!I12+сентябрь!I12</f>
        <v>3</v>
      </c>
      <c r="J12" s="7">
        <f>июль!J12+август!J12+сентябрь!J12</f>
        <v>0</v>
      </c>
      <c r="K12" s="7">
        <f>июль!K12+август!K12+сентябрь!K12</f>
        <v>0</v>
      </c>
      <c r="L12" s="7">
        <f>июль!L12+август!L12+сентябрь!L12</f>
        <v>0</v>
      </c>
      <c r="M12" s="7">
        <f>июль!M12+август!M12+сентябрь!M12</f>
        <v>0</v>
      </c>
      <c r="N12" s="7">
        <f>июль!N12+август!N12+сентябрь!N12</f>
        <v>0</v>
      </c>
      <c r="O12" s="7">
        <f>июль!O12+август!O12+сентябрь!O12</f>
        <v>0</v>
      </c>
      <c r="P12" s="7">
        <f>июль!P12+август!P12+сентябрь!P12</f>
        <v>0</v>
      </c>
      <c r="Q12" s="7">
        <f>июль!Q12+август!Q12+сентябрь!Q12</f>
        <v>2</v>
      </c>
      <c r="R12" s="7">
        <f>июль!R12+август!R12+сентябрь!R12</f>
        <v>1</v>
      </c>
      <c r="S12" s="7">
        <f>июль!S12+август!S12+сентябрь!S12</f>
        <v>1</v>
      </c>
      <c r="T12" s="11">
        <f>сентябрь!T12</f>
        <v>59</v>
      </c>
      <c r="U12" s="11">
        <f>сентябрь!U12</f>
        <v>59</v>
      </c>
      <c r="V12">
        <f t="shared" si="0"/>
        <v>8</v>
      </c>
      <c r="W12">
        <f t="shared" si="1"/>
        <v>0</v>
      </c>
    </row>
    <row r="13" spans="1:23" ht="15.75" thickBot="1">
      <c r="A13" s="16">
        <v>8</v>
      </c>
      <c r="B13" s="30" t="s">
        <v>30</v>
      </c>
      <c r="C13" s="7">
        <f>июль!C13+август!C13+сентябрь!C13</f>
        <v>0</v>
      </c>
      <c r="D13" s="7">
        <f>июль!D13+август!D13+сентябрь!D13</f>
        <v>0</v>
      </c>
      <c r="E13" s="7">
        <f>июль!E13+август!E13+сентябрь!E13</f>
        <v>0</v>
      </c>
      <c r="F13" s="7">
        <f>июль!F13+август!F13+сентябрь!F13</f>
        <v>0</v>
      </c>
      <c r="G13" s="7">
        <f>июль!G13+август!G13+сентябрь!G13</f>
        <v>0</v>
      </c>
      <c r="H13" s="7">
        <f>июль!H13+август!H13+сентябрь!H13</f>
        <v>0</v>
      </c>
      <c r="I13" s="7">
        <f>июль!I13+август!I13+сентябрь!I13</f>
        <v>0</v>
      </c>
      <c r="J13" s="7">
        <f>июль!J13+август!J13+сентябрь!J13</f>
        <v>0</v>
      </c>
      <c r="K13" s="7">
        <f>июль!K13+август!K13+сентябрь!K13</f>
        <v>0</v>
      </c>
      <c r="L13" s="7">
        <f>июль!L13+август!L13+сентябрь!L13</f>
        <v>0</v>
      </c>
      <c r="M13" s="7">
        <f>июль!M13+август!M13+сентябрь!M13</f>
        <v>0</v>
      </c>
      <c r="N13" s="7">
        <f>июль!N13+август!N13+сентябрь!N13</f>
        <v>0</v>
      </c>
      <c r="O13" s="7">
        <f>июль!O13+август!O13+сентябрь!O13</f>
        <v>0</v>
      </c>
      <c r="P13" s="7">
        <f>июль!P13+август!P13+сентябрь!P13</f>
        <v>0</v>
      </c>
      <c r="Q13" s="7">
        <f>июль!Q13+август!Q13+сентябрь!Q13</f>
        <v>0</v>
      </c>
      <c r="R13" s="7">
        <f>июль!R13+август!R13+сентябрь!R13</f>
        <v>0</v>
      </c>
      <c r="S13" s="7">
        <f>июль!S13+август!S13+сентябрь!S13</f>
        <v>0</v>
      </c>
      <c r="T13" s="11">
        <f>сентябрь!T13</f>
        <v>0</v>
      </c>
      <c r="U13" s="11">
        <f>сентябрь!U13</f>
        <v>0</v>
      </c>
      <c r="V13">
        <f t="shared" si="0"/>
        <v>0</v>
      </c>
      <c r="W13">
        <f t="shared" si="1"/>
        <v>0</v>
      </c>
    </row>
    <row r="14" spans="1:23" ht="15.75" thickBot="1">
      <c r="A14" s="5">
        <v>9</v>
      </c>
      <c r="B14" s="18" t="s">
        <v>31</v>
      </c>
      <c r="C14" s="7">
        <f>июль!C14+август!C14+сентябрь!C14</f>
        <v>99</v>
      </c>
      <c r="D14" s="7">
        <f>июль!D14+август!D14+сентябрь!D14</f>
        <v>99</v>
      </c>
      <c r="E14" s="7">
        <f>июль!E14+август!E14+сентябрь!E14</f>
        <v>0</v>
      </c>
      <c r="F14" s="7">
        <f>июль!F14+август!F14+сентябрь!F14</f>
        <v>0</v>
      </c>
      <c r="G14" s="7">
        <f>июль!G14+август!G14+сентябрь!G14</f>
        <v>3</v>
      </c>
      <c r="H14" s="7">
        <f>июль!H14+август!H14+сентябрь!H14</f>
        <v>2</v>
      </c>
      <c r="I14" s="7">
        <f>июль!I14+август!I14+сентябрь!I14</f>
        <v>5</v>
      </c>
      <c r="J14" s="7">
        <f>июль!J14+август!J14+сентябрь!J14</f>
        <v>0</v>
      </c>
      <c r="K14" s="7">
        <f>июль!K14+август!K14+сентябрь!K14</f>
        <v>2</v>
      </c>
      <c r="L14" s="7">
        <f>июль!L14+август!L14+сентябрь!L14</f>
        <v>2</v>
      </c>
      <c r="M14" s="7">
        <f>июль!M14+август!M14+сентябрь!M14</f>
        <v>0</v>
      </c>
      <c r="N14" s="7">
        <f>июль!N14+август!N14+сентябрь!N14</f>
        <v>1</v>
      </c>
      <c r="O14" s="7">
        <f>июль!O14+август!O14+сентябрь!O14</f>
        <v>0</v>
      </c>
      <c r="P14" s="7">
        <f>июль!P14+август!P14+сентябрь!P14</f>
        <v>11</v>
      </c>
      <c r="Q14" s="7">
        <f>июль!Q14+август!Q14+сентябрь!Q14</f>
        <v>1</v>
      </c>
      <c r="R14" s="7">
        <f>июль!R14+август!R14+сентябрь!R14</f>
        <v>30</v>
      </c>
      <c r="S14" s="7">
        <f>июль!S14+август!S14+сентябрь!S14</f>
        <v>42</v>
      </c>
      <c r="T14" s="11">
        <f>сентябрь!T14</f>
        <v>384</v>
      </c>
      <c r="U14" s="11">
        <f>сентябрь!U14</f>
        <v>384</v>
      </c>
      <c r="V14">
        <f t="shared" si="0"/>
        <v>99</v>
      </c>
      <c r="W14">
        <f t="shared" si="1"/>
        <v>0</v>
      </c>
    </row>
    <row r="15" spans="1:23" ht="15.75" thickBot="1">
      <c r="A15" s="12">
        <v>10</v>
      </c>
      <c r="B15" s="35" t="s">
        <v>32</v>
      </c>
      <c r="C15" s="7">
        <f>июль!C15+август!C15+сентябрь!C15</f>
        <v>0</v>
      </c>
      <c r="D15" s="7">
        <f>июль!D15+август!D15+сентябрь!D15</f>
        <v>0</v>
      </c>
      <c r="E15" s="7">
        <f>июль!E15+август!E15+сентябрь!E15</f>
        <v>0</v>
      </c>
      <c r="F15" s="7">
        <f>июль!F15+август!F15+сентябрь!F15</f>
        <v>0</v>
      </c>
      <c r="G15" s="7">
        <f>июль!G15+август!G15+сентябрь!G15</f>
        <v>0</v>
      </c>
      <c r="H15" s="7">
        <f>июль!H15+август!H15+сентябрь!H15</f>
        <v>0</v>
      </c>
      <c r="I15" s="7">
        <f>июль!I15+август!I15+сентябрь!I15</f>
        <v>0</v>
      </c>
      <c r="J15" s="7">
        <f>июль!J15+август!J15+сентябрь!J15</f>
        <v>0</v>
      </c>
      <c r="K15" s="7">
        <f>июль!K15+август!K15+сентябрь!K15</f>
        <v>0</v>
      </c>
      <c r="L15" s="7">
        <f>июль!L15+август!L15+сентябрь!L15</f>
        <v>0</v>
      </c>
      <c r="M15" s="7">
        <f>июль!M15+август!M15+сентябрь!M15</f>
        <v>0</v>
      </c>
      <c r="N15" s="7">
        <f>июль!N15+август!N15+сентябрь!N15</f>
        <v>0</v>
      </c>
      <c r="O15" s="7">
        <f>июль!O15+август!O15+сентябрь!O15</f>
        <v>0</v>
      </c>
      <c r="P15" s="7">
        <f>июль!P15+август!P15+сентябрь!P15</f>
        <v>0</v>
      </c>
      <c r="Q15" s="7">
        <f>июль!Q15+август!Q15+сентябрь!Q15</f>
        <v>0</v>
      </c>
      <c r="R15" s="7">
        <f>июль!R15+август!R15+сентябрь!R15</f>
        <v>0</v>
      </c>
      <c r="S15" s="7">
        <f>июль!S15+август!S15+сентябрь!S15</f>
        <v>0</v>
      </c>
      <c r="T15" s="11">
        <f>сентябрь!T15</f>
        <v>12</v>
      </c>
      <c r="U15" s="11">
        <f>сентябрь!U15</f>
        <v>12</v>
      </c>
      <c r="V15">
        <f t="shared" si="0"/>
        <v>0</v>
      </c>
      <c r="W15">
        <f t="shared" si="1"/>
        <v>0</v>
      </c>
    </row>
    <row r="16" spans="1:23" ht="15.75" thickBot="1">
      <c r="A16" s="23">
        <v>11</v>
      </c>
      <c r="B16" s="36" t="s">
        <v>33</v>
      </c>
      <c r="C16" s="7">
        <f>июль!C16+август!C16+сентябрь!C16</f>
        <v>87</v>
      </c>
      <c r="D16" s="7">
        <f>июль!D16+август!D16+сентябрь!D16</f>
        <v>87</v>
      </c>
      <c r="E16" s="7">
        <f>июль!E16+август!E16+сентябрь!E16</f>
        <v>0</v>
      </c>
      <c r="F16" s="7">
        <f>июль!F16+август!F16+сентябрь!F16</f>
        <v>0</v>
      </c>
      <c r="G16" s="7">
        <f>июль!G16+август!G16+сентябрь!G16</f>
        <v>3</v>
      </c>
      <c r="H16" s="7">
        <f>июль!H16+август!H16+сентябрь!H16</f>
        <v>2</v>
      </c>
      <c r="I16" s="7">
        <f>июль!I16+август!I16+сентябрь!I16</f>
        <v>5</v>
      </c>
      <c r="J16" s="7">
        <f>июль!J16+август!J16+сентябрь!J16</f>
        <v>0</v>
      </c>
      <c r="K16" s="7">
        <f>июль!K16+август!K16+сентябрь!K16</f>
        <v>2</v>
      </c>
      <c r="L16" s="7">
        <f>июль!L16+август!L16+сентябрь!L16</f>
        <v>2</v>
      </c>
      <c r="M16" s="7">
        <f>июль!M16+август!M16+сентябрь!M16</f>
        <v>0</v>
      </c>
      <c r="N16" s="7">
        <f>июль!N16+август!N16+сентябрь!N16</f>
        <v>1</v>
      </c>
      <c r="O16" s="7">
        <f>июль!O16+август!O16+сентябрь!O16</f>
        <v>0</v>
      </c>
      <c r="P16" s="7">
        <f>июль!P16+август!P16+сентябрь!P16</f>
        <v>10</v>
      </c>
      <c r="Q16" s="7">
        <f>июль!Q16+август!Q16+сентябрь!Q16</f>
        <v>1</v>
      </c>
      <c r="R16" s="7">
        <f>июль!R16+август!R16+сентябрь!R16</f>
        <v>25</v>
      </c>
      <c r="S16" s="7">
        <f>июль!S16+август!S16+сентябрь!S16</f>
        <v>36</v>
      </c>
      <c r="T16" s="11">
        <f>сентябрь!T16</f>
        <v>307</v>
      </c>
      <c r="U16" s="11">
        <f>сентябрь!U16</f>
        <v>307</v>
      </c>
      <c r="V16">
        <f t="shared" si="0"/>
        <v>87</v>
      </c>
      <c r="W16">
        <f t="shared" si="1"/>
        <v>0</v>
      </c>
    </row>
    <row r="17" spans="1:23" ht="15.75" thickBot="1">
      <c r="A17" s="23">
        <v>12</v>
      </c>
      <c r="B17" s="37" t="s">
        <v>25</v>
      </c>
      <c r="C17" s="7">
        <f>июль!C17+август!C17+сентябрь!C17</f>
        <v>99</v>
      </c>
      <c r="D17" s="7">
        <f>июль!D17+август!D17+сентябрь!D17</f>
        <v>99</v>
      </c>
      <c r="E17" s="7">
        <f>июль!E17+август!E17+сентябрь!E17</f>
        <v>0</v>
      </c>
      <c r="F17" s="7">
        <f>июль!F17+август!F17+сентябрь!F17</f>
        <v>0</v>
      </c>
      <c r="G17" s="7">
        <f>июль!G17+август!G17+сентябрь!G17</f>
        <v>3</v>
      </c>
      <c r="H17" s="7">
        <f>июль!H17+август!H17+сентябрь!H17</f>
        <v>2</v>
      </c>
      <c r="I17" s="7">
        <f>июль!I17+август!I17+сентябрь!I17</f>
        <v>5</v>
      </c>
      <c r="J17" s="7">
        <f>июль!J17+август!J17+сентябрь!J17</f>
        <v>0</v>
      </c>
      <c r="K17" s="7">
        <f>июль!K17+август!K17+сентябрь!K17</f>
        <v>2</v>
      </c>
      <c r="L17" s="7">
        <f>июль!L17+август!L17+сентябрь!L17</f>
        <v>2</v>
      </c>
      <c r="M17" s="7">
        <f>июль!M17+август!M17+сентябрь!M17</f>
        <v>0</v>
      </c>
      <c r="N17" s="7">
        <f>июль!N17+август!N17+сентябрь!N17</f>
        <v>1</v>
      </c>
      <c r="O17" s="7">
        <f>июль!O17+август!O17+сентябрь!O17</f>
        <v>0</v>
      </c>
      <c r="P17" s="7">
        <f>июль!P17+август!P17+сентябрь!P17</f>
        <v>11</v>
      </c>
      <c r="Q17" s="7">
        <f>июль!Q17+август!Q17+сентябрь!Q17</f>
        <v>1</v>
      </c>
      <c r="R17" s="7">
        <f>июль!R17+август!R17+сентябрь!R17</f>
        <v>30</v>
      </c>
      <c r="S17" s="7">
        <f>июль!S17+август!S17+сентябрь!S17</f>
        <v>42</v>
      </c>
      <c r="T17" s="11">
        <f>сентябрь!T17</f>
        <v>384</v>
      </c>
      <c r="U17" s="11">
        <f>сентябрь!U17</f>
        <v>384</v>
      </c>
      <c r="V17">
        <f t="shared" si="0"/>
        <v>99</v>
      </c>
      <c r="W17">
        <f t="shared" si="1"/>
        <v>0</v>
      </c>
    </row>
    <row r="18" spans="1:23" ht="15.75" thickBot="1">
      <c r="A18" s="23">
        <v>13</v>
      </c>
      <c r="B18" s="24" t="s">
        <v>34</v>
      </c>
      <c r="C18" s="7">
        <f>июль!C18+август!C18+сентябрь!C18</f>
        <v>10</v>
      </c>
      <c r="D18" s="7">
        <f>июль!D18+август!D18+сентябрь!D18</f>
        <v>10</v>
      </c>
      <c r="E18" s="7">
        <f>июль!E18+август!E18+сентябрь!E18</f>
        <v>0</v>
      </c>
      <c r="F18" s="7">
        <f>июль!F18+август!F18+сентябрь!F18</f>
        <v>0</v>
      </c>
      <c r="G18" s="7">
        <f>июль!G18+август!G18+сентябрь!G18</f>
        <v>2</v>
      </c>
      <c r="H18" s="7">
        <f>июль!H18+август!H18+сентябрь!H18</f>
        <v>0</v>
      </c>
      <c r="I18" s="7">
        <f>июль!I18+август!I18+сентябрь!I18</f>
        <v>1</v>
      </c>
      <c r="J18" s="7">
        <f>июль!J18+август!J18+сентябрь!J18</f>
        <v>0</v>
      </c>
      <c r="K18" s="7">
        <f>июль!K18+август!K18+сентябрь!K18</f>
        <v>1</v>
      </c>
      <c r="L18" s="7">
        <f>июль!L18+август!L18+сентябрь!L18</f>
        <v>0</v>
      </c>
      <c r="M18" s="7">
        <f>июль!M18+август!M18+сентябрь!M18</f>
        <v>0</v>
      </c>
      <c r="N18" s="7">
        <f>июль!N18+август!N18+сентябрь!N18</f>
        <v>0</v>
      </c>
      <c r="O18" s="7">
        <f>июль!O18+август!O18+сентябрь!O18</f>
        <v>0</v>
      </c>
      <c r="P18" s="7">
        <f>июль!P18+август!P18+сентябрь!P18</f>
        <v>1</v>
      </c>
      <c r="Q18" s="7">
        <f>июль!Q18+август!Q18+сентябрь!Q18</f>
        <v>1</v>
      </c>
      <c r="R18" s="7">
        <f>июль!R18+август!R18+сентябрь!R18</f>
        <v>0</v>
      </c>
      <c r="S18" s="7">
        <f>июль!S18+август!S18+сентябрь!S18</f>
        <v>4</v>
      </c>
      <c r="T18" s="11">
        <f>сентябрь!T18</f>
        <v>31</v>
      </c>
      <c r="U18" s="11">
        <f>сентябрь!U18</f>
        <v>31</v>
      </c>
      <c r="V18">
        <f t="shared" si="0"/>
        <v>10</v>
      </c>
      <c r="W18">
        <f t="shared" si="1"/>
        <v>0</v>
      </c>
    </row>
    <row r="19" spans="1:23" ht="24.75" thickBot="1">
      <c r="A19" s="23">
        <v>14</v>
      </c>
      <c r="B19" s="38" t="s">
        <v>35</v>
      </c>
      <c r="C19" s="7">
        <f>июль!C19+август!C19+сентябрь!C19</f>
        <v>77</v>
      </c>
      <c r="D19" s="7">
        <f>июль!D19+август!D19+сентябрь!D19</f>
        <v>77</v>
      </c>
      <c r="E19" s="7">
        <f>июль!E19+август!E19+сентябрь!E19</f>
        <v>0</v>
      </c>
      <c r="F19" s="7">
        <f>июль!F19+август!F19+сентябрь!F19</f>
        <v>0</v>
      </c>
      <c r="G19" s="7">
        <f>июль!G19+август!G19+сентябрь!G19</f>
        <v>1</v>
      </c>
      <c r="H19" s="7">
        <f>июль!H19+август!H19+сентябрь!H19</f>
        <v>2</v>
      </c>
      <c r="I19" s="7">
        <f>июль!I19+август!I19+сентябрь!I19</f>
        <v>4</v>
      </c>
      <c r="J19" s="7">
        <f>июль!J19+август!J19+сентябрь!J19</f>
        <v>0</v>
      </c>
      <c r="K19" s="7">
        <f>июль!K19+август!K19+сентябрь!K19</f>
        <v>1</v>
      </c>
      <c r="L19" s="7">
        <f>июль!L19+август!L19+сентябрь!L19</f>
        <v>2</v>
      </c>
      <c r="M19" s="7">
        <f>июль!M19+август!M19+сентябрь!M19</f>
        <v>0</v>
      </c>
      <c r="N19" s="7">
        <f>июль!N19+август!N19+сентябрь!N19</f>
        <v>1</v>
      </c>
      <c r="O19" s="7">
        <f>июль!O19+август!O19+сентябрь!O19</f>
        <v>0</v>
      </c>
      <c r="P19" s="7">
        <f>июль!P19+август!P19+сентябрь!P19</f>
        <v>9</v>
      </c>
      <c r="Q19" s="7">
        <f>июль!Q19+август!Q19+сентябрь!Q19</f>
        <v>0</v>
      </c>
      <c r="R19" s="7">
        <f>июль!R19+август!R19+сентябрь!R19</f>
        <v>25</v>
      </c>
      <c r="S19" s="7">
        <f>июль!S19+август!S19+сентябрь!S19</f>
        <v>32</v>
      </c>
      <c r="T19" s="11">
        <f>сентябрь!T19</f>
        <v>276</v>
      </c>
      <c r="U19" s="11">
        <f>сентябрь!U19</f>
        <v>276</v>
      </c>
      <c r="V19">
        <f t="shared" si="0"/>
        <v>77</v>
      </c>
      <c r="W19">
        <f t="shared" si="1"/>
        <v>0</v>
      </c>
    </row>
    <row r="20" spans="1:23" ht="15.75" thickBot="1">
      <c r="A20" s="16">
        <v>15</v>
      </c>
      <c r="B20" s="39" t="s">
        <v>36</v>
      </c>
      <c r="C20" s="7">
        <f>июль!C20+август!C20+сентябрь!C20</f>
        <v>12</v>
      </c>
      <c r="D20" s="7">
        <f>июль!D20+август!D20+сентябрь!D20</f>
        <v>12</v>
      </c>
      <c r="E20" s="7">
        <f>июль!E20+август!E20+сентябрь!E20</f>
        <v>0</v>
      </c>
      <c r="F20" s="7">
        <f>июль!F20+август!F20+сентябрь!F20</f>
        <v>0</v>
      </c>
      <c r="G20" s="7">
        <f>июль!G20+август!G20+сентябрь!G20</f>
        <v>0</v>
      </c>
      <c r="H20" s="7">
        <f>июль!H20+август!H20+сентябрь!H20</f>
        <v>0</v>
      </c>
      <c r="I20" s="7">
        <f>июль!I20+август!I20+сентябрь!I20</f>
        <v>0</v>
      </c>
      <c r="J20" s="7">
        <f>июль!J20+август!J20+сентябрь!J20</f>
        <v>0</v>
      </c>
      <c r="K20" s="7">
        <f>июль!K20+август!K20+сентябрь!K20</f>
        <v>0</v>
      </c>
      <c r="L20" s="7">
        <f>июль!L20+август!L20+сентябрь!L20</f>
        <v>0</v>
      </c>
      <c r="M20" s="7">
        <f>июль!M20+август!M20+сентябрь!M20</f>
        <v>0</v>
      </c>
      <c r="N20" s="7">
        <f>июль!N20+август!N20+сентябрь!N20</f>
        <v>0</v>
      </c>
      <c r="O20" s="7">
        <f>июль!O20+август!O20+сентябрь!O20</f>
        <v>0</v>
      </c>
      <c r="P20" s="7">
        <f>июль!P20+август!P20+сентябрь!P20</f>
        <v>1</v>
      </c>
      <c r="Q20" s="7">
        <f>июль!Q20+август!Q20+сентябрь!Q20</f>
        <v>0</v>
      </c>
      <c r="R20" s="7">
        <f>июль!R20+август!R20+сентябрь!R20</f>
        <v>5</v>
      </c>
      <c r="S20" s="7">
        <f>июль!S20+август!S20+сентябрь!S20</f>
        <v>6</v>
      </c>
      <c r="T20" s="11">
        <f>сентябрь!T20</f>
        <v>65</v>
      </c>
      <c r="U20" s="11">
        <f>сентябрь!U20</f>
        <v>65</v>
      </c>
      <c r="V20">
        <f t="shared" si="0"/>
        <v>12</v>
      </c>
      <c r="W20">
        <f t="shared" si="1"/>
        <v>0</v>
      </c>
    </row>
    <row r="21" spans="1:23" ht="15.75" thickBot="1">
      <c r="A21" s="5">
        <v>16</v>
      </c>
      <c r="B21" s="18" t="s">
        <v>37</v>
      </c>
      <c r="C21" s="7">
        <f>июль!C21+август!C21+сентябрь!C21</f>
        <v>121</v>
      </c>
      <c r="D21" s="7">
        <f>июль!D21+август!D21+сентябрь!D21</f>
        <v>121</v>
      </c>
      <c r="E21" s="7">
        <f>июль!E21+август!E21+сентябрь!E21</f>
        <v>0</v>
      </c>
      <c r="F21" s="7">
        <f>июль!F21+август!F21+сентябрь!F21</f>
        <v>1</v>
      </c>
      <c r="G21" s="7">
        <f>июль!G21+август!G21+сентябрь!G21</f>
        <v>3</v>
      </c>
      <c r="H21" s="7">
        <f>июль!H21+август!H21+сентябрь!H21</f>
        <v>3</v>
      </c>
      <c r="I21" s="7">
        <f>июль!I21+август!I21+сентябрь!I21</f>
        <v>8</v>
      </c>
      <c r="J21" s="7">
        <f>июль!J21+август!J21+сентябрь!J21</f>
        <v>0</v>
      </c>
      <c r="K21" s="7">
        <f>июль!K21+август!K21+сентябрь!K21</f>
        <v>2</v>
      </c>
      <c r="L21" s="7">
        <f>июль!L21+август!L21+сентябрь!L21</f>
        <v>3</v>
      </c>
      <c r="M21" s="7">
        <f>июль!M21+август!M21+сентябрь!M21</f>
        <v>0</v>
      </c>
      <c r="N21" s="7">
        <f>июль!N21+август!N21+сентябрь!N21</f>
        <v>1</v>
      </c>
      <c r="O21" s="7">
        <f>июль!O21+август!O21+сентябрь!O21</f>
        <v>0</v>
      </c>
      <c r="P21" s="7">
        <f>июль!P21+август!P21+сентябрь!P21</f>
        <v>11</v>
      </c>
      <c r="Q21" s="7">
        <f>июль!Q21+август!Q21+сентябрь!Q21</f>
        <v>4</v>
      </c>
      <c r="R21" s="7">
        <f>июль!R21+август!R21+сентябрь!R21</f>
        <v>33</v>
      </c>
      <c r="S21" s="7">
        <f>июль!S21+август!S21+сентябрь!S21</f>
        <v>52</v>
      </c>
      <c r="T21" s="11">
        <f>сентябрь!T21</f>
        <v>481</v>
      </c>
      <c r="U21" s="11">
        <f>сентябрь!U21</f>
        <v>481</v>
      </c>
      <c r="V21">
        <f t="shared" si="0"/>
        <v>121</v>
      </c>
      <c r="W21">
        <f t="shared" si="1"/>
        <v>0</v>
      </c>
    </row>
    <row r="22" spans="1:23" ht="15.75" thickBot="1">
      <c r="A22" s="45">
        <v>17</v>
      </c>
      <c r="B22" s="46" t="s">
        <v>38</v>
      </c>
      <c r="C22" s="7">
        <f>июль!C22+август!C22+сентябрь!C22</f>
        <v>12</v>
      </c>
      <c r="D22" s="7">
        <f>июль!D22+август!D22+сентябрь!D22</f>
        <v>12</v>
      </c>
      <c r="E22" s="7">
        <f>июль!E22+август!E22+сентябрь!E22</f>
        <v>0</v>
      </c>
      <c r="F22" s="7">
        <f>июль!F22+август!F22+сентябрь!F22</f>
        <v>0</v>
      </c>
      <c r="G22" s="7">
        <f>июль!G22+август!G22+сентябрь!G22</f>
        <v>0</v>
      </c>
      <c r="H22" s="7">
        <f>июль!H22+август!H22+сентябрь!H22</f>
        <v>0</v>
      </c>
      <c r="I22" s="7">
        <f>июль!I22+август!I22+сентябрь!I22</f>
        <v>0</v>
      </c>
      <c r="J22" s="7">
        <f>июль!J22+август!J22+сентябрь!J22</f>
        <v>0</v>
      </c>
      <c r="K22" s="7">
        <f>июль!K22+август!K22+сентябрь!K22</f>
        <v>0</v>
      </c>
      <c r="L22" s="7">
        <f>июль!L22+август!L22+сентябрь!L22</f>
        <v>0</v>
      </c>
      <c r="M22" s="7">
        <f>июль!M22+август!M22+сентябрь!M22</f>
        <v>0</v>
      </c>
      <c r="N22" s="7">
        <f>июль!N22+август!N22+сентябрь!N22</f>
        <v>0</v>
      </c>
      <c r="O22" s="7">
        <f>июль!O22+август!O22+сентябрь!O22</f>
        <v>0</v>
      </c>
      <c r="P22" s="7">
        <f>июль!P22+август!P22+сентябрь!P22</f>
        <v>0</v>
      </c>
      <c r="Q22" s="7">
        <f>июль!Q22+август!Q22+сентябрь!Q22</f>
        <v>0</v>
      </c>
      <c r="R22" s="7">
        <f>июль!R22+август!R22+сентябрь!R22</f>
        <v>9</v>
      </c>
      <c r="S22" s="7">
        <f>июль!S22+август!S22+сентябрь!S22</f>
        <v>3</v>
      </c>
      <c r="T22" s="11">
        <f>сентябрь!T22</f>
        <v>97</v>
      </c>
      <c r="U22" s="11">
        <f>сентябрь!U22</f>
        <v>97</v>
      </c>
      <c r="V22">
        <f t="shared" si="0"/>
        <v>12</v>
      </c>
      <c r="W22">
        <f t="shared" si="1"/>
        <v>0</v>
      </c>
    </row>
    <row r="23" spans="1:23" ht="15.75" thickBot="1">
      <c r="A23" s="5">
        <v>18</v>
      </c>
      <c r="B23" s="6" t="s">
        <v>39</v>
      </c>
      <c r="C23" s="7">
        <f>июль!C23+август!C23+сентябрь!C23</f>
        <v>0</v>
      </c>
      <c r="D23" s="7">
        <f>июль!D23+август!D23+сентябрь!D23</f>
        <v>0</v>
      </c>
      <c r="E23" s="7">
        <f>июль!E23+август!E23+сентябрь!E23</f>
        <v>0</v>
      </c>
      <c r="F23" s="7">
        <f>июль!F23+август!F23+сентябрь!F23</f>
        <v>0</v>
      </c>
      <c r="G23" s="7">
        <f>июль!G23+август!G23+сентябрь!G23</f>
        <v>0</v>
      </c>
      <c r="H23" s="7">
        <f>июль!H23+август!H23+сентябрь!H23</f>
        <v>0</v>
      </c>
      <c r="I23" s="7">
        <f>июль!I23+август!I23+сентябрь!I23</f>
        <v>0</v>
      </c>
      <c r="J23" s="7">
        <f>июль!J23+август!J23+сентябрь!J23</f>
        <v>0</v>
      </c>
      <c r="K23" s="7">
        <f>июль!K23+август!K23+сентябрь!K23</f>
        <v>0</v>
      </c>
      <c r="L23" s="7">
        <f>июль!L23+август!L23+сентябрь!L23</f>
        <v>0</v>
      </c>
      <c r="M23" s="7">
        <f>июль!M23+август!M23+сентябрь!M23</f>
        <v>0</v>
      </c>
      <c r="N23" s="7">
        <f>июль!N23+август!N23+сентябрь!N23</f>
        <v>0</v>
      </c>
      <c r="O23" s="7">
        <f>июль!O23+август!O23+сентябрь!O23</f>
        <v>0</v>
      </c>
      <c r="P23" s="7">
        <f>июль!P23+август!P23+сентябрь!P23</f>
        <v>0</v>
      </c>
      <c r="Q23" s="7">
        <f>июль!Q23+август!Q23+сентябрь!Q23</f>
        <v>0</v>
      </c>
      <c r="R23" s="7">
        <f>июль!R23+август!R23+сентябрь!R23</f>
        <v>0</v>
      </c>
      <c r="S23" s="7">
        <f>июль!S23+август!S23+сентябрь!S23</f>
        <v>0</v>
      </c>
      <c r="T23" s="11">
        <f>сентябрь!T23</f>
        <v>0</v>
      </c>
      <c r="U23" s="11">
        <f>сентябрь!U23</f>
        <v>0</v>
      </c>
      <c r="V23">
        <f t="shared" si="0"/>
        <v>0</v>
      </c>
      <c r="W23">
        <f t="shared" si="1"/>
        <v>0</v>
      </c>
    </row>
    <row r="24" spans="1:23" ht="15.75" thickBot="1">
      <c r="A24" s="12">
        <v>19</v>
      </c>
      <c r="B24" s="19" t="s">
        <v>40</v>
      </c>
      <c r="C24" s="7">
        <f>июль!C24+август!C24+сентябрь!C24</f>
        <v>43</v>
      </c>
      <c r="D24" s="7">
        <f>июль!D24+август!D24+сентябрь!D24</f>
        <v>43</v>
      </c>
      <c r="E24" s="7">
        <f>июль!E24+август!E24+сентябрь!E24</f>
        <v>0</v>
      </c>
      <c r="F24" s="7">
        <f>июль!F24+август!F24+сентябрь!F24</f>
        <v>1</v>
      </c>
      <c r="G24" s="7">
        <f>июль!G24+август!G24+сентябрь!G24</f>
        <v>2</v>
      </c>
      <c r="H24" s="7">
        <f>июль!H24+август!H24+сентябрь!H24</f>
        <v>0</v>
      </c>
      <c r="I24" s="7">
        <f>июль!I24+август!I24+сентябрь!I24</f>
        <v>1</v>
      </c>
      <c r="J24" s="7">
        <f>июль!J24+август!J24+сентябрь!J24</f>
        <v>0</v>
      </c>
      <c r="K24" s="7">
        <f>июль!K24+август!K24+сентябрь!K24</f>
        <v>2</v>
      </c>
      <c r="L24" s="7">
        <f>июль!L24+август!L24+сентябрь!L24</f>
        <v>3</v>
      </c>
      <c r="M24" s="7">
        <f>июль!M24+август!M24+сентябрь!M24</f>
        <v>0</v>
      </c>
      <c r="N24" s="7">
        <f>июль!N24+август!N24+сентябрь!N24</f>
        <v>0</v>
      </c>
      <c r="O24" s="7">
        <f>июль!O24+август!O24+сентябрь!O24</f>
        <v>0</v>
      </c>
      <c r="P24" s="7">
        <f>июль!P24+август!P24+сентябрь!P24</f>
        <v>1</v>
      </c>
      <c r="Q24" s="7">
        <f>июль!Q24+август!Q24+сентябрь!Q24</f>
        <v>2</v>
      </c>
      <c r="R24" s="7">
        <f>июль!R24+август!R24+сентябрь!R24</f>
        <v>13</v>
      </c>
      <c r="S24" s="7">
        <f>июль!S24+август!S24+сентябрь!S24</f>
        <v>18</v>
      </c>
      <c r="T24" s="11">
        <f>сентябрь!T24</f>
        <v>248</v>
      </c>
      <c r="U24" s="11">
        <f>сентябрь!U24</f>
        <v>248</v>
      </c>
      <c r="V24">
        <f t="shared" si="0"/>
        <v>43</v>
      </c>
      <c r="W24">
        <f t="shared" si="1"/>
        <v>0</v>
      </c>
    </row>
    <row r="25" spans="1:23" ht="24.75" thickBot="1">
      <c r="A25" s="23">
        <v>20</v>
      </c>
      <c r="B25" s="38" t="s">
        <v>41</v>
      </c>
      <c r="C25" s="7">
        <f>июль!C25+август!C25+сентябрь!C25</f>
        <v>43</v>
      </c>
      <c r="D25" s="7">
        <f>июль!D25+август!D25+сентябрь!D25</f>
        <v>43</v>
      </c>
      <c r="E25" s="7">
        <f>июль!E25+август!E25+сентябрь!E25</f>
        <v>0</v>
      </c>
      <c r="F25" s="7">
        <f>июль!F25+август!F25+сентябрь!F25</f>
        <v>1</v>
      </c>
      <c r="G25" s="7">
        <f>июль!G25+август!G25+сентябрь!G25</f>
        <v>2</v>
      </c>
      <c r="H25" s="7">
        <f>июль!H25+август!H25+сентябрь!H25</f>
        <v>0</v>
      </c>
      <c r="I25" s="7">
        <f>июль!I25+август!I25+сентябрь!I25</f>
        <v>1</v>
      </c>
      <c r="J25" s="7">
        <f>июль!J25+август!J25+сентябрь!J25</f>
        <v>0</v>
      </c>
      <c r="K25" s="7">
        <f>июль!K25+август!K25+сентябрь!K25</f>
        <v>2</v>
      </c>
      <c r="L25" s="7">
        <f>июль!L25+август!L25+сентябрь!L25</f>
        <v>3</v>
      </c>
      <c r="M25" s="7">
        <f>июль!M25+август!M25+сентябрь!M25</f>
        <v>0</v>
      </c>
      <c r="N25" s="7">
        <f>июль!N25+август!N25+сентябрь!N25</f>
        <v>0</v>
      </c>
      <c r="O25" s="7">
        <f>июль!O25+август!O25+сентябрь!O25</f>
        <v>0</v>
      </c>
      <c r="P25" s="7">
        <f>июль!P25+август!P25+сентябрь!P25</f>
        <v>1</v>
      </c>
      <c r="Q25" s="7">
        <f>июль!Q25+август!Q25+сентябрь!Q25</f>
        <v>2</v>
      </c>
      <c r="R25" s="7">
        <f>июль!R25+август!R25+сентябрь!R25</f>
        <v>13</v>
      </c>
      <c r="S25" s="7">
        <f>июль!S25+август!S25+сентябрь!S25</f>
        <v>18</v>
      </c>
      <c r="T25" s="11">
        <f>сентябрь!T25</f>
        <v>248</v>
      </c>
      <c r="U25" s="11">
        <f>сентябрь!U25</f>
        <v>248</v>
      </c>
      <c r="V25">
        <f t="shared" si="0"/>
        <v>43</v>
      </c>
      <c r="W25">
        <f t="shared" si="1"/>
        <v>0</v>
      </c>
    </row>
    <row r="26" spans="1:23" ht="15.75" thickBot="1">
      <c r="A26" s="23">
        <v>21</v>
      </c>
      <c r="B26" s="49" t="s">
        <v>42</v>
      </c>
      <c r="C26" s="7">
        <f>июль!C26+август!C26+сентябрь!C26</f>
        <v>78</v>
      </c>
      <c r="D26" s="7">
        <f>июль!D26+август!D26+сентябрь!D26</f>
        <v>78</v>
      </c>
      <c r="E26" s="7">
        <f>июль!E26+август!E26+сентябрь!E26</f>
        <v>0</v>
      </c>
      <c r="F26" s="7">
        <f>июль!F26+август!F26+сентябрь!F26</f>
        <v>0</v>
      </c>
      <c r="G26" s="7">
        <f>июль!G26+август!G26+сентябрь!G26</f>
        <v>1</v>
      </c>
      <c r="H26" s="7">
        <f>июль!H26+август!H26+сентябрь!H26</f>
        <v>3</v>
      </c>
      <c r="I26" s="7">
        <f>июль!I26+август!I26+сентябрь!I26</f>
        <v>7</v>
      </c>
      <c r="J26" s="7">
        <f>июль!J26+август!J26+сентябрь!J26</f>
        <v>0</v>
      </c>
      <c r="K26" s="7">
        <f>июль!K26+август!K26+сентябрь!K26</f>
        <v>0</v>
      </c>
      <c r="L26" s="7">
        <f>июль!L26+август!L26+сентябрь!L26</f>
        <v>0</v>
      </c>
      <c r="M26" s="7">
        <f>июль!M26+август!M26+сентябрь!M26</f>
        <v>0</v>
      </c>
      <c r="N26" s="7">
        <f>июль!N26+август!N26+сентябрь!N26</f>
        <v>1</v>
      </c>
      <c r="O26" s="7">
        <f>июль!O26+август!O26+сентябрь!O26</f>
        <v>0</v>
      </c>
      <c r="P26" s="7">
        <f>июль!P26+август!P26+сентябрь!P26</f>
        <v>10</v>
      </c>
      <c r="Q26" s="7">
        <f>июль!Q26+август!Q26+сентябрь!Q26</f>
        <v>2</v>
      </c>
      <c r="R26" s="7">
        <f>июль!R26+август!R26+сентябрь!R26</f>
        <v>20</v>
      </c>
      <c r="S26" s="7">
        <f>июль!S26+август!S26+сентябрь!S26</f>
        <v>34</v>
      </c>
      <c r="T26" s="11">
        <f>сентябрь!T26</f>
        <v>233</v>
      </c>
      <c r="U26" s="11">
        <f>сентябрь!U26</f>
        <v>233</v>
      </c>
      <c r="V26">
        <f t="shared" si="0"/>
        <v>78</v>
      </c>
      <c r="W26">
        <f t="shared" si="1"/>
        <v>0</v>
      </c>
    </row>
    <row r="27" spans="1:23" ht="15.75" thickBot="1">
      <c r="A27" s="16">
        <v>22</v>
      </c>
      <c r="B27" s="30" t="s">
        <v>43</v>
      </c>
      <c r="C27" s="7">
        <f>июль!C27+август!C27+сентябрь!C27</f>
        <v>0</v>
      </c>
      <c r="D27" s="7">
        <f>июль!D27+август!D27+сентябрь!D27</f>
        <v>0</v>
      </c>
      <c r="E27" s="7">
        <f>июль!E27+август!E27+сентябрь!E27</f>
        <v>0</v>
      </c>
      <c r="F27" s="7">
        <f>июль!F27+август!F27+сентябрь!F27</f>
        <v>0</v>
      </c>
      <c r="G27" s="7">
        <f>июль!G27+август!G27+сентябрь!G27</f>
        <v>0</v>
      </c>
      <c r="H27" s="7">
        <f>июль!H27+август!H27+сентябрь!H27</f>
        <v>0</v>
      </c>
      <c r="I27" s="7">
        <f>июль!I27+август!I27+сентябрь!I27</f>
        <v>0</v>
      </c>
      <c r="J27" s="7">
        <f>июль!J27+август!J27+сентябрь!J27</f>
        <v>0</v>
      </c>
      <c r="K27" s="7">
        <f>июль!K27+август!K27+сентябрь!K27</f>
        <v>0</v>
      </c>
      <c r="L27" s="7">
        <f>июль!L27+август!L27+сентябрь!L27</f>
        <v>0</v>
      </c>
      <c r="M27" s="7">
        <f>июль!M27+август!M27+сентябрь!M27</f>
        <v>0</v>
      </c>
      <c r="N27" s="7">
        <f>июль!N27+август!N27+сентябрь!N27</f>
        <v>0</v>
      </c>
      <c r="O27" s="7">
        <f>июль!O27+август!O27+сентябрь!O27</f>
        <v>0</v>
      </c>
      <c r="P27" s="7">
        <f>июль!P27+август!P27+сентябрь!P27</f>
        <v>0</v>
      </c>
      <c r="Q27" s="7">
        <f>июль!Q27+август!Q27+сентябрь!Q27</f>
        <v>0</v>
      </c>
      <c r="R27" s="7">
        <f>июль!R27+август!R27+сентябрь!R27</f>
        <v>0</v>
      </c>
      <c r="S27" s="7">
        <f>июль!S27+август!S27+сентябрь!S27</f>
        <v>0</v>
      </c>
      <c r="T27" s="11">
        <f>сентябрь!T27</f>
        <v>0</v>
      </c>
      <c r="U27" s="11">
        <f>сентябрь!U27</f>
        <v>0</v>
      </c>
      <c r="V27">
        <f t="shared" si="0"/>
        <v>0</v>
      </c>
      <c r="W27">
        <f t="shared" si="1"/>
        <v>0</v>
      </c>
    </row>
    <row r="28" spans="1:23" ht="15.75" thickBot="1">
      <c r="A28" s="5">
        <v>23</v>
      </c>
      <c r="B28" s="6" t="s">
        <v>44</v>
      </c>
      <c r="C28" s="7">
        <f>июль!C28+август!C28+сентябрь!C28</f>
        <v>1</v>
      </c>
      <c r="D28" s="7">
        <f>июль!D28+август!D28+сентябрь!D28</f>
        <v>1</v>
      </c>
      <c r="E28" s="7">
        <f>июль!E28+август!E28+сентябрь!E28</f>
        <v>0</v>
      </c>
      <c r="F28" s="7">
        <f>июль!F28+август!F28+сентябрь!F28</f>
        <v>0</v>
      </c>
      <c r="G28" s="7">
        <f>июль!G28+август!G28+сентябрь!G28</f>
        <v>0</v>
      </c>
      <c r="H28" s="7">
        <f>июль!H28+август!H28+сентябрь!H28</f>
        <v>0</v>
      </c>
      <c r="I28" s="7">
        <f>июль!I28+август!I28+сентябрь!I28</f>
        <v>0</v>
      </c>
      <c r="J28" s="7">
        <f>июль!J28+август!J28+сентябрь!J28</f>
        <v>0</v>
      </c>
      <c r="K28" s="7">
        <f>июль!K28+август!K28+сентябрь!K28</f>
        <v>0</v>
      </c>
      <c r="L28" s="7">
        <f>июль!L28+август!L28+сентябрь!L28</f>
        <v>0</v>
      </c>
      <c r="M28" s="7">
        <f>июль!M28+август!M28+сентябрь!M28</f>
        <v>0</v>
      </c>
      <c r="N28" s="7">
        <f>июль!N28+август!N28+сентябрь!N28</f>
        <v>1</v>
      </c>
      <c r="O28" s="7">
        <f>июль!O28+август!O28+сентябрь!O28</f>
        <v>0</v>
      </c>
      <c r="P28" s="7">
        <f>июль!P28+август!P28+сентябрь!P28</f>
        <v>0</v>
      </c>
      <c r="Q28" s="7">
        <f>июль!Q28+август!Q28+сентябрь!Q28</f>
        <v>0</v>
      </c>
      <c r="R28" s="7">
        <f>июль!R28+август!R28+сентябрь!R28</f>
        <v>0</v>
      </c>
      <c r="S28" s="7">
        <f>июль!S28+август!S28+сентябрь!S28</f>
        <v>0</v>
      </c>
      <c r="T28" s="11">
        <f>сентябрь!T28</f>
        <v>1</v>
      </c>
      <c r="U28" s="11">
        <f>сентябрь!U28</f>
        <v>1</v>
      </c>
      <c r="V28">
        <f t="shared" si="0"/>
        <v>1</v>
      </c>
      <c r="W28">
        <f t="shared" si="1"/>
        <v>0</v>
      </c>
    </row>
    <row r="29" spans="1:23">
      <c r="C29" s="51">
        <f>(C6+C7)-C28</f>
        <v>121</v>
      </c>
      <c r="D29" s="51">
        <f t="shared" ref="D29:U29" si="2">(D6+D7)-D28</f>
        <v>121</v>
      </c>
      <c r="E29" s="51">
        <f t="shared" si="2"/>
        <v>0</v>
      </c>
      <c r="F29" s="51">
        <f t="shared" si="2"/>
        <v>1</v>
      </c>
      <c r="G29" s="51">
        <f t="shared" si="2"/>
        <v>3</v>
      </c>
      <c r="H29" s="51">
        <f t="shared" si="2"/>
        <v>3</v>
      </c>
      <c r="I29" s="51">
        <f t="shared" si="2"/>
        <v>8</v>
      </c>
      <c r="J29" s="51">
        <f t="shared" si="2"/>
        <v>0</v>
      </c>
      <c r="K29" s="51">
        <f t="shared" si="2"/>
        <v>2</v>
      </c>
      <c r="L29" s="51">
        <f t="shared" si="2"/>
        <v>3</v>
      </c>
      <c r="M29" s="51">
        <f t="shared" si="2"/>
        <v>0</v>
      </c>
      <c r="N29" s="51">
        <f t="shared" si="2"/>
        <v>1</v>
      </c>
      <c r="O29" s="51">
        <f t="shared" si="2"/>
        <v>0</v>
      </c>
      <c r="P29" s="51">
        <f t="shared" si="2"/>
        <v>11</v>
      </c>
      <c r="Q29" s="51">
        <f t="shared" si="2"/>
        <v>4</v>
      </c>
      <c r="R29" s="51">
        <f t="shared" si="2"/>
        <v>33</v>
      </c>
      <c r="S29" s="51">
        <f t="shared" si="2"/>
        <v>52</v>
      </c>
      <c r="T29" s="51">
        <f t="shared" si="2"/>
        <v>481</v>
      </c>
      <c r="U29" s="51">
        <f t="shared" si="2"/>
        <v>481</v>
      </c>
      <c r="V29">
        <f t="shared" ref="V29:V36" si="3">SUM(E29:S29)</f>
        <v>121</v>
      </c>
      <c r="W29">
        <f t="shared" si="1"/>
        <v>0</v>
      </c>
    </row>
    <row r="30" spans="1:23">
      <c r="C30">
        <f>C24+C26+C27</f>
        <v>121</v>
      </c>
      <c r="D30">
        <f t="shared" ref="D30:U30" si="4">D24+D26+D27</f>
        <v>121</v>
      </c>
      <c r="E30">
        <f t="shared" si="4"/>
        <v>0</v>
      </c>
      <c r="F30">
        <f t="shared" si="4"/>
        <v>1</v>
      </c>
      <c r="G30">
        <f t="shared" si="4"/>
        <v>3</v>
      </c>
      <c r="H30">
        <f t="shared" si="4"/>
        <v>3</v>
      </c>
      <c r="I30">
        <f t="shared" si="4"/>
        <v>8</v>
      </c>
      <c r="J30">
        <f t="shared" si="4"/>
        <v>0</v>
      </c>
      <c r="K30">
        <f t="shared" si="4"/>
        <v>2</v>
      </c>
      <c r="L30">
        <f t="shared" si="4"/>
        <v>3</v>
      </c>
      <c r="M30">
        <f t="shared" si="4"/>
        <v>0</v>
      </c>
      <c r="N30">
        <f t="shared" si="4"/>
        <v>1</v>
      </c>
      <c r="O30">
        <f t="shared" si="4"/>
        <v>0</v>
      </c>
      <c r="P30">
        <f t="shared" si="4"/>
        <v>11</v>
      </c>
      <c r="Q30">
        <f t="shared" si="4"/>
        <v>4</v>
      </c>
      <c r="R30">
        <f t="shared" si="4"/>
        <v>33</v>
      </c>
      <c r="S30">
        <f t="shared" si="4"/>
        <v>52</v>
      </c>
      <c r="T30">
        <f t="shared" si="4"/>
        <v>481</v>
      </c>
      <c r="U30">
        <f t="shared" si="4"/>
        <v>481</v>
      </c>
      <c r="V30">
        <f t="shared" si="3"/>
        <v>121</v>
      </c>
      <c r="W30">
        <f t="shared" si="1"/>
        <v>0</v>
      </c>
    </row>
    <row r="31" spans="1:23">
      <c r="C31">
        <f>C17-C14</f>
        <v>0</v>
      </c>
      <c r="D31">
        <f t="shared" ref="D31:U31" si="5">D17-D14</f>
        <v>0</v>
      </c>
      <c r="E31">
        <f t="shared" si="5"/>
        <v>0</v>
      </c>
      <c r="F31">
        <f t="shared" si="5"/>
        <v>0</v>
      </c>
      <c r="G31">
        <f t="shared" si="5"/>
        <v>0</v>
      </c>
      <c r="H31">
        <f t="shared" si="5"/>
        <v>0</v>
      </c>
      <c r="I31">
        <f t="shared" si="5"/>
        <v>0</v>
      </c>
      <c r="J31">
        <f t="shared" si="5"/>
        <v>0</v>
      </c>
      <c r="K31">
        <f t="shared" si="5"/>
        <v>0</v>
      </c>
      <c r="L31">
        <f t="shared" si="5"/>
        <v>0</v>
      </c>
      <c r="M31">
        <f t="shared" si="5"/>
        <v>0</v>
      </c>
      <c r="N31">
        <f t="shared" si="5"/>
        <v>0</v>
      </c>
      <c r="O31">
        <f t="shared" si="5"/>
        <v>0</v>
      </c>
      <c r="P31">
        <f t="shared" si="5"/>
        <v>0</v>
      </c>
      <c r="Q31">
        <f t="shared" si="5"/>
        <v>0</v>
      </c>
      <c r="R31">
        <f t="shared" si="5"/>
        <v>0</v>
      </c>
      <c r="S31">
        <f t="shared" si="5"/>
        <v>0</v>
      </c>
      <c r="T31">
        <f t="shared" si="5"/>
        <v>0</v>
      </c>
      <c r="U31">
        <f t="shared" si="5"/>
        <v>0</v>
      </c>
      <c r="V31">
        <f t="shared" si="3"/>
        <v>0</v>
      </c>
      <c r="W31">
        <f t="shared" si="1"/>
        <v>0</v>
      </c>
    </row>
    <row r="32" spans="1:23">
      <c r="C32">
        <f>C8-C9</f>
        <v>0</v>
      </c>
      <c r="D32">
        <f t="shared" ref="D32:U32" si="6">D8-D9</f>
        <v>0</v>
      </c>
      <c r="E32">
        <f t="shared" si="6"/>
        <v>0</v>
      </c>
      <c r="F32">
        <f t="shared" si="6"/>
        <v>0</v>
      </c>
      <c r="G32">
        <f t="shared" si="6"/>
        <v>0</v>
      </c>
      <c r="H32">
        <f t="shared" si="6"/>
        <v>0</v>
      </c>
      <c r="I32">
        <f t="shared" si="6"/>
        <v>0</v>
      </c>
      <c r="J32">
        <f t="shared" si="6"/>
        <v>0</v>
      </c>
      <c r="K32">
        <f t="shared" si="6"/>
        <v>0</v>
      </c>
      <c r="L32">
        <f t="shared" si="6"/>
        <v>0</v>
      </c>
      <c r="M32">
        <f t="shared" si="6"/>
        <v>0</v>
      </c>
      <c r="N32">
        <f t="shared" si="6"/>
        <v>0</v>
      </c>
      <c r="O32">
        <f t="shared" si="6"/>
        <v>0</v>
      </c>
      <c r="P32">
        <f t="shared" si="6"/>
        <v>0</v>
      </c>
      <c r="Q32">
        <f t="shared" si="6"/>
        <v>0</v>
      </c>
      <c r="R32">
        <f t="shared" si="6"/>
        <v>0</v>
      </c>
      <c r="S32">
        <f t="shared" si="6"/>
        <v>0</v>
      </c>
      <c r="T32">
        <f t="shared" si="6"/>
        <v>0</v>
      </c>
      <c r="U32">
        <f t="shared" si="6"/>
        <v>0</v>
      </c>
      <c r="V32">
        <f t="shared" si="3"/>
        <v>0</v>
      </c>
      <c r="W32">
        <f t="shared" si="1"/>
        <v>0</v>
      </c>
    </row>
    <row r="33" spans="3:23">
      <c r="C33">
        <f>C9+C14</f>
        <v>122</v>
      </c>
      <c r="D33">
        <f t="shared" ref="D33:U33" si="7">D9+D14</f>
        <v>122</v>
      </c>
      <c r="E33">
        <f t="shared" si="7"/>
        <v>0</v>
      </c>
      <c r="F33">
        <f t="shared" si="7"/>
        <v>1</v>
      </c>
      <c r="G33">
        <f t="shared" si="7"/>
        <v>3</v>
      </c>
      <c r="H33">
        <f t="shared" si="7"/>
        <v>3</v>
      </c>
      <c r="I33">
        <f t="shared" si="7"/>
        <v>8</v>
      </c>
      <c r="J33">
        <f t="shared" si="7"/>
        <v>0</v>
      </c>
      <c r="K33">
        <f t="shared" si="7"/>
        <v>2</v>
      </c>
      <c r="L33">
        <f t="shared" si="7"/>
        <v>3</v>
      </c>
      <c r="M33">
        <f t="shared" si="7"/>
        <v>0</v>
      </c>
      <c r="N33">
        <f t="shared" si="7"/>
        <v>2</v>
      </c>
      <c r="O33">
        <f t="shared" si="7"/>
        <v>0</v>
      </c>
      <c r="P33">
        <f t="shared" si="7"/>
        <v>11</v>
      </c>
      <c r="Q33">
        <f t="shared" si="7"/>
        <v>4</v>
      </c>
      <c r="R33">
        <f t="shared" si="7"/>
        <v>33</v>
      </c>
      <c r="S33">
        <f t="shared" si="7"/>
        <v>52</v>
      </c>
      <c r="T33">
        <f t="shared" si="7"/>
        <v>482</v>
      </c>
      <c r="U33">
        <f t="shared" si="7"/>
        <v>482</v>
      </c>
      <c r="V33">
        <f t="shared" si="3"/>
        <v>122</v>
      </c>
      <c r="W33">
        <f t="shared" si="1"/>
        <v>0</v>
      </c>
    </row>
    <row r="34" spans="3:23">
      <c r="C34">
        <f>C7-C33</f>
        <v>0</v>
      </c>
      <c r="D34">
        <f t="shared" ref="D34:U34" si="8">D7-D33</f>
        <v>0</v>
      </c>
      <c r="E34">
        <f t="shared" si="8"/>
        <v>0</v>
      </c>
      <c r="F34">
        <f t="shared" si="8"/>
        <v>0</v>
      </c>
      <c r="G34">
        <f t="shared" si="8"/>
        <v>0</v>
      </c>
      <c r="H34">
        <f t="shared" si="8"/>
        <v>0</v>
      </c>
      <c r="I34">
        <f t="shared" si="8"/>
        <v>0</v>
      </c>
      <c r="J34">
        <f t="shared" si="8"/>
        <v>0</v>
      </c>
      <c r="K34">
        <f t="shared" si="8"/>
        <v>0</v>
      </c>
      <c r="L34">
        <f t="shared" si="8"/>
        <v>0</v>
      </c>
      <c r="M34">
        <f t="shared" si="8"/>
        <v>0</v>
      </c>
      <c r="N34">
        <f t="shared" si="8"/>
        <v>0</v>
      </c>
      <c r="O34">
        <f t="shared" si="8"/>
        <v>0</v>
      </c>
      <c r="P34">
        <f t="shared" si="8"/>
        <v>0</v>
      </c>
      <c r="Q34">
        <f t="shared" si="8"/>
        <v>0</v>
      </c>
      <c r="R34">
        <f t="shared" si="8"/>
        <v>0</v>
      </c>
      <c r="S34">
        <f t="shared" si="8"/>
        <v>0</v>
      </c>
      <c r="T34">
        <f t="shared" si="8"/>
        <v>0</v>
      </c>
      <c r="U34">
        <f t="shared" si="8"/>
        <v>0</v>
      </c>
      <c r="V34">
        <f t="shared" si="3"/>
        <v>0</v>
      </c>
      <c r="W34">
        <f t="shared" si="1"/>
        <v>0</v>
      </c>
    </row>
    <row r="35" spans="3:23">
      <c r="C35">
        <f>C29-C30</f>
        <v>0</v>
      </c>
      <c r="D35">
        <f t="shared" ref="D35:U35" si="9">D29-D30</f>
        <v>0</v>
      </c>
      <c r="E35">
        <f t="shared" si="9"/>
        <v>0</v>
      </c>
      <c r="F35">
        <f t="shared" si="9"/>
        <v>0</v>
      </c>
      <c r="G35">
        <f t="shared" si="9"/>
        <v>0</v>
      </c>
      <c r="H35">
        <f t="shared" si="9"/>
        <v>0</v>
      </c>
      <c r="I35">
        <f t="shared" si="9"/>
        <v>0</v>
      </c>
      <c r="J35">
        <f t="shared" si="9"/>
        <v>0</v>
      </c>
      <c r="K35">
        <f t="shared" si="9"/>
        <v>0</v>
      </c>
      <c r="L35">
        <f t="shared" si="9"/>
        <v>0</v>
      </c>
      <c r="M35">
        <f t="shared" si="9"/>
        <v>0</v>
      </c>
      <c r="N35">
        <f t="shared" si="9"/>
        <v>0</v>
      </c>
      <c r="O35">
        <f t="shared" si="9"/>
        <v>0</v>
      </c>
      <c r="P35">
        <f t="shared" si="9"/>
        <v>0</v>
      </c>
      <c r="Q35">
        <f t="shared" si="9"/>
        <v>0</v>
      </c>
      <c r="R35">
        <f t="shared" si="9"/>
        <v>0</v>
      </c>
      <c r="S35">
        <f t="shared" si="9"/>
        <v>0</v>
      </c>
      <c r="T35">
        <f t="shared" si="9"/>
        <v>0</v>
      </c>
      <c r="U35">
        <f t="shared" si="9"/>
        <v>0</v>
      </c>
      <c r="V35">
        <f t="shared" si="3"/>
        <v>0</v>
      </c>
      <c r="W35">
        <f t="shared" si="1"/>
        <v>0</v>
      </c>
    </row>
    <row r="36" spans="3:23">
      <c r="C36">
        <f>C21-C29</f>
        <v>0</v>
      </c>
      <c r="D36">
        <f t="shared" ref="D36:U36" si="10">D21-D29</f>
        <v>0</v>
      </c>
      <c r="E36">
        <f t="shared" si="10"/>
        <v>0</v>
      </c>
      <c r="F36">
        <f t="shared" si="10"/>
        <v>0</v>
      </c>
      <c r="G36">
        <f t="shared" si="10"/>
        <v>0</v>
      </c>
      <c r="H36">
        <f t="shared" si="10"/>
        <v>0</v>
      </c>
      <c r="I36">
        <f t="shared" si="10"/>
        <v>0</v>
      </c>
      <c r="J36">
        <f t="shared" si="10"/>
        <v>0</v>
      </c>
      <c r="K36">
        <f t="shared" si="10"/>
        <v>0</v>
      </c>
      <c r="L36">
        <f t="shared" si="10"/>
        <v>0</v>
      </c>
      <c r="M36">
        <f t="shared" si="10"/>
        <v>0</v>
      </c>
      <c r="N36">
        <f t="shared" si="10"/>
        <v>0</v>
      </c>
      <c r="O36">
        <f t="shared" si="10"/>
        <v>0</v>
      </c>
      <c r="P36">
        <f t="shared" si="10"/>
        <v>0</v>
      </c>
      <c r="Q36">
        <f t="shared" si="10"/>
        <v>0</v>
      </c>
      <c r="R36">
        <f t="shared" si="10"/>
        <v>0</v>
      </c>
      <c r="S36">
        <f t="shared" si="10"/>
        <v>0</v>
      </c>
      <c r="T36">
        <f t="shared" si="10"/>
        <v>0</v>
      </c>
      <c r="U36">
        <f t="shared" si="10"/>
        <v>0</v>
      </c>
      <c r="V36">
        <f t="shared" si="3"/>
        <v>0</v>
      </c>
      <c r="W36">
        <f t="shared" si="1"/>
        <v>0</v>
      </c>
    </row>
    <row r="38" spans="3:23">
      <c r="C38">
        <f>C18+C19</f>
        <v>87</v>
      </c>
      <c r="D38">
        <f t="shared" ref="D38:U38" si="11">D18+D19</f>
        <v>87</v>
      </c>
      <c r="E38">
        <f t="shared" si="11"/>
        <v>0</v>
      </c>
      <c r="F38">
        <f t="shared" si="11"/>
        <v>0</v>
      </c>
      <c r="G38">
        <f t="shared" si="11"/>
        <v>3</v>
      </c>
      <c r="H38">
        <f t="shared" si="11"/>
        <v>2</v>
      </c>
      <c r="I38">
        <f t="shared" si="11"/>
        <v>5</v>
      </c>
      <c r="J38">
        <f t="shared" si="11"/>
        <v>0</v>
      </c>
      <c r="K38">
        <f t="shared" si="11"/>
        <v>2</v>
      </c>
      <c r="L38">
        <f t="shared" si="11"/>
        <v>2</v>
      </c>
      <c r="M38">
        <f t="shared" si="11"/>
        <v>0</v>
      </c>
      <c r="N38">
        <f t="shared" si="11"/>
        <v>1</v>
      </c>
      <c r="O38">
        <f t="shared" si="11"/>
        <v>0</v>
      </c>
      <c r="P38">
        <f t="shared" si="11"/>
        <v>10</v>
      </c>
      <c r="Q38">
        <f t="shared" si="11"/>
        <v>1</v>
      </c>
      <c r="R38">
        <f t="shared" si="11"/>
        <v>25</v>
      </c>
      <c r="S38">
        <f t="shared" si="11"/>
        <v>36</v>
      </c>
      <c r="T38">
        <f t="shared" si="11"/>
        <v>307</v>
      </c>
      <c r="U38">
        <f t="shared" si="11"/>
        <v>307</v>
      </c>
    </row>
    <row r="39" spans="3:23">
      <c r="C39">
        <f>C38-C16</f>
        <v>0</v>
      </c>
      <c r="D39">
        <f t="shared" ref="D39:U39" si="12">D38-D16</f>
        <v>0</v>
      </c>
      <c r="E39">
        <f t="shared" si="12"/>
        <v>0</v>
      </c>
      <c r="F39">
        <f t="shared" si="12"/>
        <v>0</v>
      </c>
      <c r="G39">
        <f t="shared" si="12"/>
        <v>0</v>
      </c>
      <c r="H39">
        <f t="shared" si="12"/>
        <v>0</v>
      </c>
      <c r="I39">
        <f t="shared" si="12"/>
        <v>0</v>
      </c>
      <c r="J39">
        <f t="shared" si="12"/>
        <v>0</v>
      </c>
      <c r="K39">
        <f t="shared" si="12"/>
        <v>0</v>
      </c>
      <c r="L39">
        <f t="shared" si="12"/>
        <v>0</v>
      </c>
      <c r="M39">
        <f t="shared" si="12"/>
        <v>0</v>
      </c>
      <c r="N39">
        <f t="shared" si="12"/>
        <v>0</v>
      </c>
      <c r="O39">
        <f t="shared" si="12"/>
        <v>0</v>
      </c>
      <c r="P39">
        <f t="shared" si="12"/>
        <v>0</v>
      </c>
      <c r="Q39">
        <f t="shared" si="12"/>
        <v>0</v>
      </c>
      <c r="R39">
        <f t="shared" si="12"/>
        <v>0</v>
      </c>
      <c r="S39">
        <f t="shared" si="12"/>
        <v>0</v>
      </c>
      <c r="T39">
        <f t="shared" si="12"/>
        <v>0</v>
      </c>
      <c r="U39">
        <f t="shared" si="12"/>
        <v>0</v>
      </c>
    </row>
  </sheetData>
  <mergeCells count="15">
    <mergeCell ref="A1:U1"/>
    <mergeCell ref="B2:U2"/>
    <mergeCell ref="A3:A5"/>
    <mergeCell ref="B3:B5"/>
    <mergeCell ref="C3:C5"/>
    <mergeCell ref="D3:D5"/>
    <mergeCell ref="E3:S3"/>
    <mergeCell ref="T3:U3"/>
    <mergeCell ref="E4:E5"/>
    <mergeCell ref="F4:K4"/>
    <mergeCell ref="L4:N4"/>
    <mergeCell ref="O4:O5"/>
    <mergeCell ref="P4:S4"/>
    <mergeCell ref="T4:T5"/>
    <mergeCell ref="U4:U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9"/>
  <sheetViews>
    <sheetView topLeftCell="A13" workbookViewId="0">
      <selection activeCell="T6" sqref="T6:U28"/>
    </sheetView>
  </sheetViews>
  <sheetFormatPr defaultRowHeight="1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3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3" ht="15.75" customHeight="1" thickBot="1">
      <c r="A2" s="1"/>
      <c r="B2" s="76" t="s">
        <v>47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3" s="2" customFormat="1" ht="15.75" customHeight="1" thickBot="1">
      <c r="A3" s="78" t="s">
        <v>2</v>
      </c>
      <c r="B3" s="81"/>
      <c r="C3" s="84" t="s">
        <v>3</v>
      </c>
      <c r="D3" s="78" t="s">
        <v>4</v>
      </c>
      <c r="E3" s="87" t="s">
        <v>5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/>
      <c r="T3" s="87" t="s">
        <v>6</v>
      </c>
      <c r="U3" s="89"/>
    </row>
    <row r="4" spans="1:23" s="2" customFormat="1" ht="15.75" customHeight="1" thickBot="1">
      <c r="A4" s="79"/>
      <c r="B4" s="82"/>
      <c r="C4" s="85"/>
      <c r="D4" s="79"/>
      <c r="E4" s="80" t="s">
        <v>7</v>
      </c>
      <c r="F4" s="91" t="s">
        <v>8</v>
      </c>
      <c r="G4" s="92"/>
      <c r="H4" s="92"/>
      <c r="I4" s="92"/>
      <c r="J4" s="92"/>
      <c r="K4" s="93"/>
      <c r="L4" s="94" t="s">
        <v>9</v>
      </c>
      <c r="M4" s="95"/>
      <c r="N4" s="96"/>
      <c r="O4" s="80" t="s">
        <v>10</v>
      </c>
      <c r="P4" s="94" t="s">
        <v>11</v>
      </c>
      <c r="Q4" s="95"/>
      <c r="R4" s="95"/>
      <c r="S4" s="96"/>
      <c r="T4" s="78" t="s">
        <v>3</v>
      </c>
      <c r="U4" s="78" t="s">
        <v>4</v>
      </c>
    </row>
    <row r="5" spans="1:23" s="2" customFormat="1" ht="97.5" customHeight="1" thickBot="1">
      <c r="A5" s="80"/>
      <c r="B5" s="83"/>
      <c r="C5" s="86"/>
      <c r="D5" s="80"/>
      <c r="E5" s="90"/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17</v>
      </c>
      <c r="O5" s="90"/>
      <c r="P5" s="60" t="s">
        <v>20</v>
      </c>
      <c r="Q5" s="60" t="s">
        <v>21</v>
      </c>
      <c r="R5" s="60" t="s">
        <v>22</v>
      </c>
      <c r="S5" s="60" t="s">
        <v>17</v>
      </c>
      <c r="T5" s="80"/>
      <c r="U5" s="80"/>
    </row>
    <row r="6" spans="1:23" ht="15.75" thickBot="1">
      <c r="A6" s="5">
        <v>1</v>
      </c>
      <c r="B6" s="6" t="s">
        <v>23</v>
      </c>
      <c r="C6" s="7">
        <f>Квартал!C6+'2 квартал'!C6+'3  квартал'!C6</f>
        <v>0</v>
      </c>
      <c r="D6" s="7">
        <f>Квартал!D6+'2 квартал'!D6+'3  квартал'!D6</f>
        <v>0</v>
      </c>
      <c r="E6" s="7">
        <f>Квартал!E6+'2 квартал'!E6+'3  квартал'!E6</f>
        <v>0</v>
      </c>
      <c r="F6" s="7">
        <f>Квартал!F6+'2 квартал'!F6+'3  квартал'!F6</f>
        <v>0</v>
      </c>
      <c r="G6" s="7">
        <f>Квартал!G6+'2 квартал'!G6+'3  квартал'!G6</f>
        <v>0</v>
      </c>
      <c r="H6" s="7">
        <f>Квартал!H6+'2 квартал'!H6+'3  квартал'!H6</f>
        <v>0</v>
      </c>
      <c r="I6" s="7">
        <f>Квартал!I6+'2 квартал'!I6+'3  квартал'!I6</f>
        <v>0</v>
      </c>
      <c r="J6" s="7">
        <f>Квартал!J6+'2 квартал'!J6+'3  квартал'!J6</f>
        <v>0</v>
      </c>
      <c r="K6" s="7">
        <f>Квартал!K6+'2 квартал'!K6+'3  квартал'!K6</f>
        <v>0</v>
      </c>
      <c r="L6" s="7">
        <f>Квартал!L6+'2 квартал'!L6+'3  квартал'!L6</f>
        <v>0</v>
      </c>
      <c r="M6" s="7">
        <f>Квартал!M6+'2 квартал'!M6+'3  квартал'!M6</f>
        <v>0</v>
      </c>
      <c r="N6" s="7">
        <f>Квартал!N6+'2 квартал'!N6+'3  квартал'!N6</f>
        <v>0</v>
      </c>
      <c r="O6" s="7">
        <f>Квартал!O6+'2 квартал'!O6+'3  квартал'!O6</f>
        <v>0</v>
      </c>
      <c r="P6" s="7">
        <f>Квартал!P6+'2 квартал'!P6+'3  квартал'!P6</f>
        <v>0</v>
      </c>
      <c r="Q6" s="7">
        <f>Квартал!Q6+'2 квартал'!Q6+'3  квартал'!Q6</f>
        <v>0</v>
      </c>
      <c r="R6" s="7">
        <f>Квартал!R6+'2 квартал'!R6+'3  квартал'!R6</f>
        <v>0</v>
      </c>
      <c r="S6" s="7">
        <f>Квартал!S6+'2 квартал'!S6+'3  квартал'!S6</f>
        <v>0</v>
      </c>
      <c r="T6" s="11">
        <f>'3  квартал'!T6</f>
        <v>0</v>
      </c>
      <c r="U6" s="11">
        <f>'3  квартал'!U6</f>
        <v>0</v>
      </c>
      <c r="V6">
        <f t="shared" ref="V6:V28" si="0">SUM(E6:S6)</f>
        <v>0</v>
      </c>
      <c r="W6">
        <f t="shared" ref="W6:W36" si="1">D6-V6</f>
        <v>0</v>
      </c>
    </row>
    <row r="7" spans="1:23" ht="15.75" thickBot="1">
      <c r="A7" s="12">
        <v>2</v>
      </c>
      <c r="B7" s="13" t="s">
        <v>24</v>
      </c>
      <c r="C7" s="7">
        <f>Квартал!C7+'2 квартал'!C7+'3  квартал'!C7</f>
        <v>482</v>
      </c>
      <c r="D7" s="7">
        <f>Квартал!D7+'2 квартал'!D7+'3  квартал'!D7</f>
        <v>482</v>
      </c>
      <c r="E7" s="7">
        <f>Квартал!E7+'2 квартал'!E7+'3  квартал'!E7</f>
        <v>0</v>
      </c>
      <c r="F7" s="7">
        <f>Квартал!F7+'2 квартал'!F7+'3  квартал'!F7</f>
        <v>3</v>
      </c>
      <c r="G7" s="7">
        <f>Квартал!G7+'2 квартал'!G7+'3  квартал'!G7</f>
        <v>9</v>
      </c>
      <c r="H7" s="7">
        <f>Квартал!H7+'2 квартал'!H7+'3  квартал'!H7</f>
        <v>25</v>
      </c>
      <c r="I7" s="7">
        <f>Квартал!I7+'2 квартал'!I7+'3  квартал'!I7</f>
        <v>20</v>
      </c>
      <c r="J7" s="7">
        <f>Квартал!J7+'2 квартал'!J7+'3  квартал'!J7</f>
        <v>2</v>
      </c>
      <c r="K7" s="7">
        <f>Квартал!K7+'2 квартал'!K7+'3  квартал'!K7</f>
        <v>23</v>
      </c>
      <c r="L7" s="7">
        <f>Квартал!L7+'2 квартал'!L7+'3  квартал'!L7</f>
        <v>58</v>
      </c>
      <c r="M7" s="7">
        <f>Квартал!M7+'2 квартал'!M7+'3  квартал'!M7</f>
        <v>0</v>
      </c>
      <c r="N7" s="7">
        <f>Квартал!N7+'2 квартал'!N7+'3  квартал'!N7</f>
        <v>4</v>
      </c>
      <c r="O7" s="7">
        <f>Квартал!O7+'2 квартал'!O7+'3  квартал'!O7</f>
        <v>0</v>
      </c>
      <c r="P7" s="7">
        <f>Квартал!P7+'2 квартал'!P7+'3  квартал'!P7</f>
        <v>18</v>
      </c>
      <c r="Q7" s="7">
        <f>Квартал!Q7+'2 квартал'!Q7+'3  квартал'!Q7</f>
        <v>10</v>
      </c>
      <c r="R7" s="7">
        <f>Квартал!R7+'2 квартал'!R7+'3  квартал'!R7</f>
        <v>142</v>
      </c>
      <c r="S7" s="7">
        <f>Квартал!S7+'2 квартал'!S7+'3  квартал'!S7</f>
        <v>168</v>
      </c>
      <c r="T7" s="11">
        <f>'3  квартал'!T7</f>
        <v>482</v>
      </c>
      <c r="U7" s="11">
        <f>'3  квартал'!U7</f>
        <v>482</v>
      </c>
      <c r="V7">
        <f t="shared" si="0"/>
        <v>482</v>
      </c>
      <c r="W7">
        <f t="shared" si="1"/>
        <v>0</v>
      </c>
    </row>
    <row r="8" spans="1:23" ht="15.75" thickBot="1">
      <c r="A8" s="16">
        <v>3</v>
      </c>
      <c r="B8" s="17" t="s">
        <v>25</v>
      </c>
      <c r="C8" s="7">
        <f>Квартал!C8+'2 квартал'!C8+'3  квартал'!C8</f>
        <v>98</v>
      </c>
      <c r="D8" s="7">
        <f>Квартал!D8+'2 квартал'!D8+'3  квартал'!D8</f>
        <v>98</v>
      </c>
      <c r="E8" s="7">
        <f>Квартал!E8+'2 квартал'!E8+'3  квартал'!E8</f>
        <v>0</v>
      </c>
      <c r="F8" s="7">
        <f>Квартал!F8+'2 квартал'!F8+'3  квартал'!F8</f>
        <v>3</v>
      </c>
      <c r="G8" s="7">
        <f>Квартал!G8+'2 квартал'!G8+'3  квартал'!G8</f>
        <v>0</v>
      </c>
      <c r="H8" s="7">
        <f>Квартал!H8+'2 квартал'!H8+'3  квартал'!H8</f>
        <v>11</v>
      </c>
      <c r="I8" s="7">
        <f>Квартал!I8+'2 квартал'!I8+'3  квартал'!I8</f>
        <v>7</v>
      </c>
      <c r="J8" s="7">
        <f>Квартал!J8+'2 квартал'!J8+'3  квартал'!J8</f>
        <v>0</v>
      </c>
      <c r="K8" s="7">
        <f>Квартал!K8+'2 квартал'!K8+'3  квартал'!K8</f>
        <v>20</v>
      </c>
      <c r="L8" s="7">
        <f>Квартал!L8+'2 квартал'!L8+'3  квартал'!L8</f>
        <v>15</v>
      </c>
      <c r="M8" s="7">
        <f>Квартал!M8+'2 квартал'!M8+'3  квартал'!M8</f>
        <v>0</v>
      </c>
      <c r="N8" s="7">
        <f>Квартал!N8+'2 квартал'!N8+'3  квартал'!N8</f>
        <v>1</v>
      </c>
      <c r="O8" s="7">
        <f>Квартал!O8+'2 квартал'!O8+'3  квартал'!O8</f>
        <v>0</v>
      </c>
      <c r="P8" s="7">
        <f>Квартал!P8+'2 квартал'!P8+'3  квартал'!P8</f>
        <v>0</v>
      </c>
      <c r="Q8" s="7">
        <f>Квартал!Q8+'2 квартал'!Q8+'3  квартал'!Q8</f>
        <v>4</v>
      </c>
      <c r="R8" s="7">
        <f>Квартал!R8+'2 квартал'!R8+'3  квартал'!R8</f>
        <v>26</v>
      </c>
      <c r="S8" s="7">
        <f>Квартал!S8+'2 квартал'!S8+'3  квартал'!S8</f>
        <v>11</v>
      </c>
      <c r="T8" s="11">
        <f>'3  квартал'!T8</f>
        <v>98</v>
      </c>
      <c r="U8" s="11">
        <f>'3  квартал'!U8</f>
        <v>98</v>
      </c>
      <c r="V8">
        <f t="shared" si="0"/>
        <v>98</v>
      </c>
      <c r="W8">
        <f t="shared" si="1"/>
        <v>0</v>
      </c>
    </row>
    <row r="9" spans="1:23" ht="15.75" thickBot="1">
      <c r="A9" s="5">
        <v>4</v>
      </c>
      <c r="B9" s="18" t="s">
        <v>26</v>
      </c>
      <c r="C9" s="7">
        <f>Квартал!C9+'2 квартал'!C9+'3  квартал'!C9</f>
        <v>98</v>
      </c>
      <c r="D9" s="7">
        <f>Квартал!D9+'2 квартал'!D9+'3  квартал'!D9</f>
        <v>98</v>
      </c>
      <c r="E9" s="7">
        <f>Квартал!E9+'2 квартал'!E9+'3  квартал'!E9</f>
        <v>0</v>
      </c>
      <c r="F9" s="7">
        <f>Квартал!F9+'2 квартал'!F9+'3  квартал'!F9</f>
        <v>3</v>
      </c>
      <c r="G9" s="7">
        <f>Квартал!G9+'2 квартал'!G9+'3  квартал'!G9</f>
        <v>0</v>
      </c>
      <c r="H9" s="7">
        <f>Квартал!H9+'2 квартал'!H9+'3  квартал'!H9</f>
        <v>11</v>
      </c>
      <c r="I9" s="7">
        <f>Квартал!I9+'2 квартал'!I9+'3  квартал'!I9</f>
        <v>7</v>
      </c>
      <c r="J9" s="7">
        <f>Квартал!J9+'2 квартал'!J9+'3  квартал'!J9</f>
        <v>0</v>
      </c>
      <c r="K9" s="7">
        <f>Квартал!K9+'2 квартал'!K9+'3  квартал'!K9</f>
        <v>20</v>
      </c>
      <c r="L9" s="7">
        <f>Квартал!L9+'2 квартал'!L9+'3  квартал'!L9</f>
        <v>15</v>
      </c>
      <c r="M9" s="7">
        <f>Квартал!M9+'2 квартал'!M9+'3  квартал'!M9</f>
        <v>0</v>
      </c>
      <c r="N9" s="7">
        <f>Квартал!N9+'2 квартал'!N9+'3  квартал'!N9</f>
        <v>1</v>
      </c>
      <c r="O9" s="7">
        <f>Квартал!O9+'2 квартал'!O9+'3  квартал'!O9</f>
        <v>0</v>
      </c>
      <c r="P9" s="7">
        <f>Квартал!P9+'2 квартал'!P9+'3  квартал'!P9</f>
        <v>0</v>
      </c>
      <c r="Q9" s="7">
        <f>Квартал!Q9+'2 квартал'!Q9+'3  квартал'!Q9</f>
        <v>4</v>
      </c>
      <c r="R9" s="7">
        <f>Квартал!R9+'2 квартал'!R9+'3  квартал'!R9</f>
        <v>26</v>
      </c>
      <c r="S9" s="7">
        <f>Квартал!S9+'2 квартал'!S9+'3  квартал'!S9</f>
        <v>11</v>
      </c>
      <c r="T9" s="11">
        <f>'3  квартал'!T9</f>
        <v>98</v>
      </c>
      <c r="U9" s="11">
        <f>'3  квартал'!U9</f>
        <v>98</v>
      </c>
      <c r="V9">
        <f t="shared" si="0"/>
        <v>98</v>
      </c>
      <c r="W9">
        <f t="shared" si="1"/>
        <v>0</v>
      </c>
    </row>
    <row r="10" spans="1:23" ht="15.75" thickBot="1">
      <c r="A10" s="12">
        <v>5</v>
      </c>
      <c r="B10" s="19" t="s">
        <v>27</v>
      </c>
      <c r="C10" s="7">
        <f>Квартал!C10+'2 квартал'!C10+'3  квартал'!C10</f>
        <v>39</v>
      </c>
      <c r="D10" s="7">
        <f>Квартал!D10+'2 квартал'!D10+'3  квартал'!D10</f>
        <v>39</v>
      </c>
      <c r="E10" s="7">
        <f>Квартал!E10+'2 квартал'!E10+'3  квартал'!E10</f>
        <v>0</v>
      </c>
      <c r="F10" s="7">
        <f>Квартал!F10+'2 квартал'!F10+'3  квартал'!F10</f>
        <v>3</v>
      </c>
      <c r="G10" s="7">
        <f>Квартал!G10+'2 квартал'!G10+'3  квартал'!G10</f>
        <v>0</v>
      </c>
      <c r="H10" s="7">
        <f>Квартал!H10+'2 квартал'!H10+'3  квартал'!H10</f>
        <v>0</v>
      </c>
      <c r="I10" s="7">
        <f>Квартал!I10+'2 квартал'!I10+'3  квартал'!I10</f>
        <v>3</v>
      </c>
      <c r="J10" s="7">
        <f>Квартал!J10+'2 квартал'!J10+'3  квартал'!J10</f>
        <v>0</v>
      </c>
      <c r="K10" s="7">
        <f>Квартал!K10+'2 квартал'!K10+'3  квартал'!K10</f>
        <v>1</v>
      </c>
      <c r="L10" s="7">
        <f>Квартал!L10+'2 квартал'!L10+'3  квартал'!L10</f>
        <v>9</v>
      </c>
      <c r="M10" s="7">
        <f>Квартал!M10+'2 квартал'!M10+'3  квартал'!M10</f>
        <v>0</v>
      </c>
      <c r="N10" s="7">
        <f>Квартал!N10+'2 квартал'!N10+'3  квартал'!N10</f>
        <v>1</v>
      </c>
      <c r="O10" s="7">
        <f>Квартал!O10+'2 квартал'!O10+'3  квартал'!O10</f>
        <v>0</v>
      </c>
      <c r="P10" s="7">
        <f>Квартал!P10+'2 квартал'!P10+'3  квартал'!P10</f>
        <v>0</v>
      </c>
      <c r="Q10" s="7">
        <f>Квартал!Q10+'2 квартал'!Q10+'3  квартал'!Q10</f>
        <v>2</v>
      </c>
      <c r="R10" s="7">
        <f>Квартал!R10+'2 квартал'!R10+'3  квартал'!R10</f>
        <v>10</v>
      </c>
      <c r="S10" s="7">
        <f>Квартал!S10+'2 квартал'!S10+'3  квартал'!S10</f>
        <v>10</v>
      </c>
      <c r="T10" s="11">
        <f>'3  квартал'!T10</f>
        <v>39</v>
      </c>
      <c r="U10" s="11">
        <f>'3  квартал'!U10</f>
        <v>39</v>
      </c>
      <c r="V10">
        <f t="shared" si="0"/>
        <v>39</v>
      </c>
      <c r="W10">
        <f t="shared" si="1"/>
        <v>0</v>
      </c>
    </row>
    <row r="11" spans="1:23" ht="15.75" thickBot="1">
      <c r="A11" s="23">
        <v>6</v>
      </c>
      <c r="B11" s="24" t="s">
        <v>28</v>
      </c>
      <c r="C11" s="7">
        <f>Квартал!C11+'2 квартал'!C11+'3  квартал'!C11</f>
        <v>0</v>
      </c>
      <c r="D11" s="7">
        <f>Квартал!D11+'2 квартал'!D11+'3  квартал'!D11</f>
        <v>0</v>
      </c>
      <c r="E11" s="7">
        <f>Квартал!E11+'2 квартал'!E11+'3  квартал'!E11</f>
        <v>0</v>
      </c>
      <c r="F11" s="7">
        <f>Квартал!F11+'2 квартал'!F11+'3  квартал'!F11</f>
        <v>0</v>
      </c>
      <c r="G11" s="7">
        <f>Квартал!G11+'2 квартал'!G11+'3  квартал'!G11</f>
        <v>0</v>
      </c>
      <c r="H11" s="7">
        <f>Квартал!H11+'2 квартал'!H11+'3  квартал'!H11</f>
        <v>0</v>
      </c>
      <c r="I11" s="7">
        <f>Квартал!I11+'2 квартал'!I11+'3  квартал'!I11</f>
        <v>0</v>
      </c>
      <c r="J11" s="7">
        <f>Квартал!J11+'2 квартал'!J11+'3  квартал'!J11</f>
        <v>0</v>
      </c>
      <c r="K11" s="7">
        <f>Квартал!K11+'2 квартал'!K11+'3  квартал'!K11</f>
        <v>0</v>
      </c>
      <c r="L11" s="7">
        <f>Квартал!L11+'2 квартал'!L11+'3  квартал'!L11</f>
        <v>0</v>
      </c>
      <c r="M11" s="7">
        <f>Квартал!M11+'2 квартал'!M11+'3  квартал'!M11</f>
        <v>0</v>
      </c>
      <c r="N11" s="7">
        <f>Квартал!N11+'2 квартал'!N11+'3  квартал'!N11</f>
        <v>0</v>
      </c>
      <c r="O11" s="7">
        <f>Квартал!O11+'2 квартал'!O11+'3  квартал'!O11</f>
        <v>0</v>
      </c>
      <c r="P11" s="7">
        <f>Квартал!P11+'2 квартал'!P11+'3  квартал'!P11</f>
        <v>0</v>
      </c>
      <c r="Q11" s="7">
        <f>Квартал!Q11+'2 квартал'!Q11+'3  квартал'!Q11</f>
        <v>0</v>
      </c>
      <c r="R11" s="7">
        <f>Квартал!R11+'2 квартал'!R11+'3  квартал'!R11</f>
        <v>0</v>
      </c>
      <c r="S11" s="7">
        <f>Квартал!S11+'2 квартал'!S11+'3  квартал'!S11</f>
        <v>0</v>
      </c>
      <c r="T11" s="11">
        <f>'3  квартал'!T11</f>
        <v>0</v>
      </c>
      <c r="U11" s="11">
        <f>'3  квартал'!U11</f>
        <v>0</v>
      </c>
      <c r="V11">
        <f t="shared" si="0"/>
        <v>0</v>
      </c>
      <c r="W11">
        <f t="shared" si="1"/>
        <v>0</v>
      </c>
    </row>
    <row r="12" spans="1:23" ht="15.75" thickBot="1">
      <c r="A12" s="23">
        <v>7</v>
      </c>
      <c r="B12" s="29" t="s">
        <v>29</v>
      </c>
      <c r="C12" s="7">
        <f>Квартал!C12+'2 квартал'!C12+'3  квартал'!C12</f>
        <v>59</v>
      </c>
      <c r="D12" s="7">
        <f>Квартал!D12+'2 квартал'!D12+'3  квартал'!D12</f>
        <v>59</v>
      </c>
      <c r="E12" s="7">
        <f>Квартал!E12+'2 квартал'!E12+'3  квартал'!E12</f>
        <v>0</v>
      </c>
      <c r="F12" s="7">
        <f>Квартал!F12+'2 квартал'!F12+'3  квартал'!F12</f>
        <v>0</v>
      </c>
      <c r="G12" s="7">
        <f>Квартал!G12+'2 квартал'!G12+'3  квартал'!G12</f>
        <v>0</v>
      </c>
      <c r="H12" s="7">
        <f>Квартал!H12+'2 квартал'!H12+'3  квартал'!H12</f>
        <v>11</v>
      </c>
      <c r="I12" s="7">
        <f>Квартал!I12+'2 квартал'!I12+'3  квартал'!I12</f>
        <v>4</v>
      </c>
      <c r="J12" s="7">
        <f>Квартал!J12+'2 квартал'!J12+'3  квартал'!J12</f>
        <v>0</v>
      </c>
      <c r="K12" s="7">
        <f>Квартал!K12+'2 квартал'!K12+'3  квартал'!K12</f>
        <v>19</v>
      </c>
      <c r="L12" s="7">
        <f>Квартал!L12+'2 квартал'!L12+'3  квартал'!L12</f>
        <v>6</v>
      </c>
      <c r="M12" s="7">
        <f>Квартал!M12+'2 квартал'!M12+'3  квартал'!M12</f>
        <v>0</v>
      </c>
      <c r="N12" s="7">
        <f>Квартал!N12+'2 квартал'!N12+'3  квартал'!N12</f>
        <v>0</v>
      </c>
      <c r="O12" s="7">
        <f>Квартал!O12+'2 квартал'!O12+'3  квартал'!O12</f>
        <v>0</v>
      </c>
      <c r="P12" s="7">
        <f>Квартал!P12+'2 квартал'!P12+'3  квартал'!P12</f>
        <v>0</v>
      </c>
      <c r="Q12" s="7">
        <f>Квартал!Q12+'2 квартал'!Q12+'3  квартал'!Q12</f>
        <v>2</v>
      </c>
      <c r="R12" s="7">
        <f>Квартал!R12+'2 квартал'!R12+'3  квартал'!R12</f>
        <v>16</v>
      </c>
      <c r="S12" s="7">
        <f>Квартал!S12+'2 квартал'!S12+'3  квартал'!S12</f>
        <v>1</v>
      </c>
      <c r="T12" s="11">
        <f>'3  квартал'!T12</f>
        <v>59</v>
      </c>
      <c r="U12" s="11">
        <f>'3  квартал'!U12</f>
        <v>59</v>
      </c>
      <c r="V12">
        <f t="shared" si="0"/>
        <v>59</v>
      </c>
      <c r="W12">
        <f t="shared" si="1"/>
        <v>0</v>
      </c>
    </row>
    <row r="13" spans="1:23" ht="15.75" thickBot="1">
      <c r="A13" s="16">
        <v>8</v>
      </c>
      <c r="B13" s="30" t="s">
        <v>30</v>
      </c>
      <c r="C13" s="7">
        <f>Квартал!C13+'2 квартал'!C13+'3  квартал'!C13</f>
        <v>0</v>
      </c>
      <c r="D13" s="7">
        <f>Квартал!D13+'2 квартал'!D13+'3  квартал'!D13</f>
        <v>0</v>
      </c>
      <c r="E13" s="7">
        <f>Квартал!E13+'2 квартал'!E13+'3  квартал'!E13</f>
        <v>0</v>
      </c>
      <c r="F13" s="7">
        <f>Квартал!F13+'2 квартал'!F13+'3  квартал'!F13</f>
        <v>0</v>
      </c>
      <c r="G13" s="7">
        <f>Квартал!G13+'2 квартал'!G13+'3  квартал'!G13</f>
        <v>0</v>
      </c>
      <c r="H13" s="7">
        <f>Квартал!H13+'2 квартал'!H13+'3  квартал'!H13</f>
        <v>0</v>
      </c>
      <c r="I13" s="7">
        <f>Квартал!I13+'2 квартал'!I13+'3  квартал'!I13</f>
        <v>0</v>
      </c>
      <c r="J13" s="7">
        <f>Квартал!J13+'2 квартал'!J13+'3  квартал'!J13</f>
        <v>0</v>
      </c>
      <c r="K13" s="7">
        <f>Квартал!K13+'2 квартал'!K13+'3  квартал'!K13</f>
        <v>0</v>
      </c>
      <c r="L13" s="7">
        <f>Квартал!L13+'2 квартал'!L13+'3  квартал'!L13</f>
        <v>0</v>
      </c>
      <c r="M13" s="7">
        <f>Квартал!M13+'2 квартал'!M13+'3  квартал'!M13</f>
        <v>0</v>
      </c>
      <c r="N13" s="7">
        <f>Квартал!N13+'2 квартал'!N13+'3  квартал'!N13</f>
        <v>0</v>
      </c>
      <c r="O13" s="7">
        <f>Квартал!O13+'2 квартал'!O13+'3  квартал'!O13</f>
        <v>0</v>
      </c>
      <c r="P13" s="7">
        <f>Квартал!P13+'2 квартал'!P13+'3  квартал'!P13</f>
        <v>0</v>
      </c>
      <c r="Q13" s="7">
        <f>Квартал!Q13+'2 квартал'!Q13+'3  квартал'!Q13</f>
        <v>0</v>
      </c>
      <c r="R13" s="7">
        <f>Квартал!R13+'2 квартал'!R13+'3  квартал'!R13</f>
        <v>0</v>
      </c>
      <c r="S13" s="7">
        <f>Квартал!S13+'2 квартал'!S13+'3  квартал'!S13</f>
        <v>0</v>
      </c>
      <c r="T13" s="11">
        <f>'3  квартал'!T13</f>
        <v>0</v>
      </c>
      <c r="U13" s="11">
        <f>'3  квартал'!U13</f>
        <v>0</v>
      </c>
      <c r="V13">
        <f t="shared" si="0"/>
        <v>0</v>
      </c>
      <c r="W13">
        <f t="shared" si="1"/>
        <v>0</v>
      </c>
    </row>
    <row r="14" spans="1:23" ht="15.75" thickBot="1">
      <c r="A14" s="5">
        <v>9</v>
      </c>
      <c r="B14" s="18" t="s">
        <v>31</v>
      </c>
      <c r="C14" s="7">
        <f>Квартал!C14+'2 квартал'!C14+'3  квартал'!C14</f>
        <v>384</v>
      </c>
      <c r="D14" s="7">
        <f>Квартал!D14+'2 квартал'!D14+'3  квартал'!D14</f>
        <v>384</v>
      </c>
      <c r="E14" s="7">
        <f>Квартал!E14+'2 квартал'!E14+'3  квартал'!E14</f>
        <v>0</v>
      </c>
      <c r="F14" s="7">
        <f>Квартал!F14+'2 квартал'!F14+'3  квартал'!F14</f>
        <v>0</v>
      </c>
      <c r="G14" s="7">
        <f>Квартал!G14+'2 квартал'!G14+'3  квартал'!G14</f>
        <v>9</v>
      </c>
      <c r="H14" s="7">
        <f>Квартал!H14+'2 квартал'!H14+'3  квартал'!H14</f>
        <v>14</v>
      </c>
      <c r="I14" s="7">
        <f>Квартал!I14+'2 квартал'!I14+'3  квартал'!I14</f>
        <v>13</v>
      </c>
      <c r="J14" s="7">
        <f>Квартал!J14+'2 квартал'!J14+'3  квартал'!J14</f>
        <v>2</v>
      </c>
      <c r="K14" s="7">
        <f>Квартал!K14+'2 квартал'!K14+'3  квартал'!K14</f>
        <v>3</v>
      </c>
      <c r="L14" s="7">
        <f>Квартал!L14+'2 квартал'!L14+'3  квартал'!L14</f>
        <v>43</v>
      </c>
      <c r="M14" s="7">
        <f>Квартал!M14+'2 квартал'!M14+'3  квартал'!M14</f>
        <v>0</v>
      </c>
      <c r="N14" s="7">
        <f>Квартал!N14+'2 квартал'!N14+'3  квартал'!N14</f>
        <v>3</v>
      </c>
      <c r="O14" s="7">
        <f>Квартал!O14+'2 квартал'!O14+'3  квартал'!O14</f>
        <v>0</v>
      </c>
      <c r="P14" s="7">
        <f>Квартал!P14+'2 квартал'!P14+'3  квартал'!P14</f>
        <v>18</v>
      </c>
      <c r="Q14" s="7">
        <f>Квартал!Q14+'2 квартал'!Q14+'3  квартал'!Q14</f>
        <v>6</v>
      </c>
      <c r="R14" s="7">
        <f>Квартал!R14+'2 квартал'!R14+'3  квартал'!R14</f>
        <v>116</v>
      </c>
      <c r="S14" s="7">
        <f>Квартал!S14+'2 квартал'!S14+'3  квартал'!S14</f>
        <v>157</v>
      </c>
      <c r="T14" s="11">
        <f>'3  квартал'!T14</f>
        <v>384</v>
      </c>
      <c r="U14" s="11">
        <f>'3  квартал'!U14</f>
        <v>384</v>
      </c>
      <c r="V14">
        <f t="shared" si="0"/>
        <v>384</v>
      </c>
      <c r="W14">
        <f t="shared" si="1"/>
        <v>0</v>
      </c>
    </row>
    <row r="15" spans="1:23" ht="15.75" thickBot="1">
      <c r="A15" s="12">
        <v>10</v>
      </c>
      <c r="B15" s="35" t="s">
        <v>32</v>
      </c>
      <c r="C15" s="7">
        <f>Квартал!C15+'2 квартал'!C15+'3  квартал'!C15</f>
        <v>12</v>
      </c>
      <c r="D15" s="7">
        <f>Квартал!D15+'2 квартал'!D15+'3  квартал'!D15</f>
        <v>12</v>
      </c>
      <c r="E15" s="7">
        <f>Квартал!E15+'2 квартал'!E15+'3  квартал'!E15</f>
        <v>0</v>
      </c>
      <c r="F15" s="7">
        <f>Квартал!F15+'2 квартал'!F15+'3  квартал'!F15</f>
        <v>0</v>
      </c>
      <c r="G15" s="7">
        <f>Квартал!G15+'2 квартал'!G15+'3  квартал'!G15</f>
        <v>1</v>
      </c>
      <c r="H15" s="7">
        <f>Квартал!H15+'2 квартал'!H15+'3  квартал'!H15</f>
        <v>1</v>
      </c>
      <c r="I15" s="7">
        <f>Квартал!I15+'2 квартал'!I15+'3  квартал'!I15</f>
        <v>1</v>
      </c>
      <c r="J15" s="7">
        <f>Квартал!J15+'2 квартал'!J15+'3  квартал'!J15</f>
        <v>0</v>
      </c>
      <c r="K15" s="7">
        <f>Квартал!K15+'2 квартал'!K15+'3  квартал'!K15</f>
        <v>0</v>
      </c>
      <c r="L15" s="7">
        <f>Квартал!L15+'2 квартал'!L15+'3  квартал'!L15</f>
        <v>3</v>
      </c>
      <c r="M15" s="7">
        <f>Квартал!M15+'2 квартал'!M15+'3  квартал'!M15</f>
        <v>0</v>
      </c>
      <c r="N15" s="7">
        <f>Квартал!N15+'2 квартал'!N15+'3  квартал'!N15</f>
        <v>0</v>
      </c>
      <c r="O15" s="7">
        <f>Квартал!O15+'2 квартал'!O15+'3  квартал'!O15</f>
        <v>0</v>
      </c>
      <c r="P15" s="7">
        <f>Квартал!P15+'2 квартал'!P15+'3  квартал'!P15</f>
        <v>1</v>
      </c>
      <c r="Q15" s="7">
        <f>Квартал!Q15+'2 квартал'!Q15+'3  квартал'!Q15</f>
        <v>2</v>
      </c>
      <c r="R15" s="7">
        <f>Квартал!R15+'2 квартал'!R15+'3  квартал'!R15</f>
        <v>3</v>
      </c>
      <c r="S15" s="7">
        <f>Квартал!S15+'2 квартал'!S15+'3  квартал'!S15</f>
        <v>0</v>
      </c>
      <c r="T15" s="11">
        <f>'3  квартал'!T15</f>
        <v>12</v>
      </c>
      <c r="U15" s="11">
        <f>'3  квартал'!U15</f>
        <v>12</v>
      </c>
      <c r="V15">
        <f t="shared" si="0"/>
        <v>12</v>
      </c>
      <c r="W15">
        <f t="shared" si="1"/>
        <v>0</v>
      </c>
    </row>
    <row r="16" spans="1:23" ht="15.75" thickBot="1">
      <c r="A16" s="23">
        <v>11</v>
      </c>
      <c r="B16" s="36" t="s">
        <v>33</v>
      </c>
      <c r="C16" s="7">
        <f>Квартал!C16+'2 квартал'!C16+'3  квартал'!C16</f>
        <v>307</v>
      </c>
      <c r="D16" s="7">
        <f>Квартал!D16+'2 квартал'!D16+'3  квартал'!D16</f>
        <v>307</v>
      </c>
      <c r="E16" s="7">
        <f>Квартал!E16+'2 квартал'!E16+'3  квартал'!E16</f>
        <v>0</v>
      </c>
      <c r="F16" s="7">
        <f>Квартал!F16+'2 квартал'!F16+'3  квартал'!F16</f>
        <v>0</v>
      </c>
      <c r="G16" s="7">
        <f>Квартал!G16+'2 квартал'!G16+'3  квартал'!G16</f>
        <v>6</v>
      </c>
      <c r="H16" s="7">
        <f>Квартал!H16+'2 квартал'!H16+'3  квартал'!H16</f>
        <v>12</v>
      </c>
      <c r="I16" s="7">
        <f>Квартал!I16+'2 квартал'!I16+'3  квартал'!I16</f>
        <v>9</v>
      </c>
      <c r="J16" s="7">
        <f>Квартал!J16+'2 квартал'!J16+'3  квартал'!J16</f>
        <v>1</v>
      </c>
      <c r="K16" s="7">
        <f>Квартал!K16+'2 квартал'!K16+'3  квартал'!K16</f>
        <v>3</v>
      </c>
      <c r="L16" s="7">
        <f>Квартал!L16+'2 квартал'!L16+'3  квартал'!L16</f>
        <v>15</v>
      </c>
      <c r="M16" s="7">
        <f>Квартал!M16+'2 квартал'!M16+'3  квартал'!M16</f>
        <v>0</v>
      </c>
      <c r="N16" s="7">
        <f>Квартал!N16+'2 квартал'!N16+'3  квартал'!N16</f>
        <v>2</v>
      </c>
      <c r="O16" s="7">
        <f>Квартал!O16+'2 квартал'!O16+'3  квартал'!O16</f>
        <v>0</v>
      </c>
      <c r="P16" s="7">
        <f>Квартал!P16+'2 квартал'!P16+'3  квартал'!P16</f>
        <v>16</v>
      </c>
      <c r="Q16" s="7">
        <f>Квартал!Q16+'2 квартал'!Q16+'3  квартал'!Q16</f>
        <v>4</v>
      </c>
      <c r="R16" s="7">
        <f>Квартал!R16+'2 квартал'!R16+'3  квартал'!R16</f>
        <v>98</v>
      </c>
      <c r="S16" s="7">
        <f>Квартал!S16+'2 квартал'!S16+'3  квартал'!S16</f>
        <v>141</v>
      </c>
      <c r="T16" s="11">
        <f>'3  квартал'!T16</f>
        <v>307</v>
      </c>
      <c r="U16" s="11">
        <f>'3  квартал'!U16</f>
        <v>307</v>
      </c>
      <c r="V16">
        <f t="shared" si="0"/>
        <v>307</v>
      </c>
      <c r="W16">
        <f t="shared" si="1"/>
        <v>0</v>
      </c>
    </row>
    <row r="17" spans="1:23" ht="15.75" thickBot="1">
      <c r="A17" s="23">
        <v>12</v>
      </c>
      <c r="B17" s="37" t="s">
        <v>25</v>
      </c>
      <c r="C17" s="7">
        <f>Квартал!C17+'2 квартал'!C17+'3  квартал'!C17</f>
        <v>384</v>
      </c>
      <c r="D17" s="7">
        <f>Квартал!D17+'2 квартал'!D17+'3  квартал'!D17</f>
        <v>384</v>
      </c>
      <c r="E17" s="7">
        <f>Квартал!E17+'2 квартал'!E17+'3  квартал'!E17</f>
        <v>0</v>
      </c>
      <c r="F17" s="7">
        <f>Квартал!F17+'2 квартал'!F17+'3  квартал'!F17</f>
        <v>0</v>
      </c>
      <c r="G17" s="7">
        <f>Квартал!G17+'2 квартал'!G17+'3  квартал'!G17</f>
        <v>9</v>
      </c>
      <c r="H17" s="7">
        <f>Квартал!H17+'2 квартал'!H17+'3  квартал'!H17</f>
        <v>14</v>
      </c>
      <c r="I17" s="7">
        <f>Квартал!I17+'2 квартал'!I17+'3  квартал'!I17</f>
        <v>13</v>
      </c>
      <c r="J17" s="7">
        <f>Квартал!J17+'2 квартал'!J17+'3  квартал'!J17</f>
        <v>2</v>
      </c>
      <c r="K17" s="7">
        <f>Квартал!K17+'2 квартал'!K17+'3  квартал'!K17</f>
        <v>3</v>
      </c>
      <c r="L17" s="7">
        <f>Квартал!L17+'2 квартал'!L17+'3  квартал'!L17</f>
        <v>43</v>
      </c>
      <c r="M17" s="7">
        <f>Квартал!M17+'2 квартал'!M17+'3  квартал'!M17</f>
        <v>0</v>
      </c>
      <c r="N17" s="7">
        <f>Квартал!N17+'2 квартал'!N17+'3  квартал'!N17</f>
        <v>3</v>
      </c>
      <c r="O17" s="7">
        <f>Квартал!O17+'2 квартал'!O17+'3  квартал'!O17</f>
        <v>0</v>
      </c>
      <c r="P17" s="7">
        <f>Квартал!P17+'2 квартал'!P17+'3  квартал'!P17</f>
        <v>18</v>
      </c>
      <c r="Q17" s="7">
        <f>Квартал!Q17+'2 квартал'!Q17+'3  квартал'!Q17</f>
        <v>6</v>
      </c>
      <c r="R17" s="7">
        <f>Квартал!R17+'2 квартал'!R17+'3  квартал'!R17</f>
        <v>116</v>
      </c>
      <c r="S17" s="7">
        <f>Квартал!S17+'2 квартал'!S17+'3  квартал'!S17</f>
        <v>157</v>
      </c>
      <c r="T17" s="11">
        <f>'3  квартал'!T17</f>
        <v>384</v>
      </c>
      <c r="U17" s="11">
        <f>'3  квартал'!U17</f>
        <v>384</v>
      </c>
      <c r="V17">
        <f t="shared" si="0"/>
        <v>384</v>
      </c>
      <c r="W17">
        <f t="shared" si="1"/>
        <v>0</v>
      </c>
    </row>
    <row r="18" spans="1:23" ht="15.75" thickBot="1">
      <c r="A18" s="23">
        <v>13</v>
      </c>
      <c r="B18" s="24" t="s">
        <v>34</v>
      </c>
      <c r="C18" s="7">
        <f>Квартал!C18+'2 квартал'!C18+'3  квартал'!C18</f>
        <v>31</v>
      </c>
      <c r="D18" s="7">
        <f>Квартал!D18+'2 квартал'!D18+'3  квартал'!D18</f>
        <v>31</v>
      </c>
      <c r="E18" s="7">
        <f>Квартал!E18+'2 квартал'!E18+'3  квартал'!E18</f>
        <v>0</v>
      </c>
      <c r="F18" s="7">
        <f>Квартал!F18+'2 квартал'!F18+'3  квартал'!F18</f>
        <v>0</v>
      </c>
      <c r="G18" s="7">
        <f>Квартал!G18+'2 квартал'!G18+'3  квартал'!G18</f>
        <v>4</v>
      </c>
      <c r="H18" s="7">
        <f>Квартал!H18+'2 квартал'!H18+'3  квартал'!H18</f>
        <v>0</v>
      </c>
      <c r="I18" s="7">
        <f>Квартал!I18+'2 квартал'!I18+'3  квартал'!I18</f>
        <v>3</v>
      </c>
      <c r="J18" s="7">
        <f>Квартал!J18+'2 квартал'!J18+'3  квартал'!J18</f>
        <v>0</v>
      </c>
      <c r="K18" s="7">
        <f>Квартал!K18+'2 квартал'!K18+'3  квартал'!K18</f>
        <v>1</v>
      </c>
      <c r="L18" s="7">
        <f>Квартал!L18+'2 квартал'!L18+'3  квартал'!L18</f>
        <v>5</v>
      </c>
      <c r="M18" s="7">
        <f>Квартал!M18+'2 квартал'!M18+'3  квартал'!M18</f>
        <v>0</v>
      </c>
      <c r="N18" s="7">
        <f>Квартал!N18+'2 квартал'!N18+'3  квартал'!N18</f>
        <v>1</v>
      </c>
      <c r="O18" s="7">
        <f>Квартал!O18+'2 квартал'!O18+'3  квартал'!O18</f>
        <v>0</v>
      </c>
      <c r="P18" s="7">
        <f>Квартал!P18+'2 квартал'!P18+'3  квартал'!P18</f>
        <v>5</v>
      </c>
      <c r="Q18" s="7">
        <f>Квартал!Q18+'2 квартал'!Q18+'3  квартал'!Q18</f>
        <v>2</v>
      </c>
      <c r="R18" s="7">
        <f>Квартал!R18+'2 квартал'!R18+'3  квартал'!R18</f>
        <v>6</v>
      </c>
      <c r="S18" s="7">
        <f>Квартал!S18+'2 квартал'!S18+'3  квартал'!S18</f>
        <v>4</v>
      </c>
      <c r="T18" s="11">
        <f>'3  квартал'!T18</f>
        <v>31</v>
      </c>
      <c r="U18" s="11">
        <f>'3  квартал'!U18</f>
        <v>31</v>
      </c>
      <c r="V18">
        <f t="shared" si="0"/>
        <v>31</v>
      </c>
      <c r="W18">
        <f t="shared" si="1"/>
        <v>0</v>
      </c>
    </row>
    <row r="19" spans="1:23" ht="24.75" thickBot="1">
      <c r="A19" s="23">
        <v>14</v>
      </c>
      <c r="B19" s="38" t="s">
        <v>35</v>
      </c>
      <c r="C19" s="7">
        <f>Квартал!C19+'2 квартал'!C19+'3  квартал'!C19</f>
        <v>276</v>
      </c>
      <c r="D19" s="7">
        <f>Квартал!D19+'2 квартал'!D19+'3  квартал'!D19</f>
        <v>276</v>
      </c>
      <c r="E19" s="7">
        <f>Квартал!E19+'2 квартал'!E19+'3  квартал'!E19</f>
        <v>0</v>
      </c>
      <c r="F19" s="7">
        <f>Квартал!F19+'2 квартал'!F19+'3  квартал'!F19</f>
        <v>0</v>
      </c>
      <c r="G19" s="7">
        <f>Квартал!G19+'2 квартал'!G19+'3  квартал'!G19</f>
        <v>2</v>
      </c>
      <c r="H19" s="7">
        <f>Квартал!H19+'2 квартал'!H19+'3  квартал'!H19</f>
        <v>12</v>
      </c>
      <c r="I19" s="7">
        <f>Квартал!I19+'2 квартал'!I19+'3  квартал'!I19</f>
        <v>6</v>
      </c>
      <c r="J19" s="7">
        <f>Квартал!J19+'2 квартал'!J19+'3  квартал'!J19</f>
        <v>1</v>
      </c>
      <c r="K19" s="7">
        <f>Квартал!K19+'2 квартал'!K19+'3  квартал'!K19</f>
        <v>2</v>
      </c>
      <c r="L19" s="7">
        <f>Квартал!L19+'2 квартал'!L19+'3  квартал'!L19</f>
        <v>10</v>
      </c>
      <c r="M19" s="7">
        <f>Квартал!M19+'2 квартал'!M19+'3  квартал'!M19</f>
        <v>0</v>
      </c>
      <c r="N19" s="7">
        <f>Квартал!N19+'2 квартал'!N19+'3  квартал'!N19</f>
        <v>1</v>
      </c>
      <c r="O19" s="7">
        <f>Квартал!O19+'2 квартал'!O19+'3  квартал'!O19</f>
        <v>0</v>
      </c>
      <c r="P19" s="7">
        <f>Квартал!P19+'2 квартал'!P19+'3  квартал'!P19</f>
        <v>11</v>
      </c>
      <c r="Q19" s="7">
        <f>Квартал!Q19+'2 квартал'!Q19+'3  квартал'!Q19</f>
        <v>2</v>
      </c>
      <c r="R19" s="7">
        <f>Квартал!R19+'2 квартал'!R19+'3  квартал'!R19</f>
        <v>92</v>
      </c>
      <c r="S19" s="7">
        <f>Квартал!S19+'2 квартал'!S19+'3  квартал'!S19</f>
        <v>137</v>
      </c>
      <c r="T19" s="11">
        <f>'3  квартал'!T19</f>
        <v>276</v>
      </c>
      <c r="U19" s="11">
        <f>'3  квартал'!U19</f>
        <v>276</v>
      </c>
      <c r="V19">
        <f t="shared" si="0"/>
        <v>276</v>
      </c>
      <c r="W19">
        <f t="shared" si="1"/>
        <v>0</v>
      </c>
    </row>
    <row r="20" spans="1:23" ht="15.75" thickBot="1">
      <c r="A20" s="16">
        <v>15</v>
      </c>
      <c r="B20" s="39" t="s">
        <v>36</v>
      </c>
      <c r="C20" s="7">
        <f>Квартал!C20+'2 квартал'!C20+'3  квартал'!C20</f>
        <v>65</v>
      </c>
      <c r="D20" s="7">
        <f>Квартал!D20+'2 квартал'!D20+'3  квартал'!D20</f>
        <v>65</v>
      </c>
      <c r="E20" s="7">
        <f>Квартал!E20+'2 квартал'!E20+'3  квартал'!E20</f>
        <v>0</v>
      </c>
      <c r="F20" s="7">
        <f>Квартал!F20+'2 квартал'!F20+'3  квартал'!F20</f>
        <v>0</v>
      </c>
      <c r="G20" s="7">
        <f>Квартал!G20+'2 квартал'!G20+'3  квартал'!G20</f>
        <v>2</v>
      </c>
      <c r="H20" s="7">
        <f>Квартал!H20+'2 квартал'!H20+'3  квартал'!H20</f>
        <v>1</v>
      </c>
      <c r="I20" s="7">
        <f>Квартал!I20+'2 квартал'!I20+'3  квартал'!I20</f>
        <v>3</v>
      </c>
      <c r="J20" s="7">
        <f>Квартал!J20+'2 квартал'!J20+'3  квартал'!J20</f>
        <v>1</v>
      </c>
      <c r="K20" s="7">
        <f>Квартал!K20+'2 квартал'!K20+'3  квартал'!K20</f>
        <v>0</v>
      </c>
      <c r="L20" s="7">
        <f>Квартал!L20+'2 квартал'!L20+'3  квартал'!L20</f>
        <v>25</v>
      </c>
      <c r="M20" s="7">
        <f>Квартал!M20+'2 квартал'!M20+'3  квартал'!M20</f>
        <v>0</v>
      </c>
      <c r="N20" s="7">
        <f>Квартал!N20+'2 квартал'!N20+'3  квартал'!N20</f>
        <v>1</v>
      </c>
      <c r="O20" s="7">
        <f>Квартал!O20+'2 квартал'!O20+'3  квартал'!O20</f>
        <v>0</v>
      </c>
      <c r="P20" s="7">
        <f>Квартал!P20+'2 квартал'!P20+'3  квартал'!P20</f>
        <v>1</v>
      </c>
      <c r="Q20" s="7">
        <f>Квартал!Q20+'2 квартал'!Q20+'3  квартал'!Q20</f>
        <v>0</v>
      </c>
      <c r="R20" s="7">
        <f>Квартал!R20+'2 квартал'!R20+'3  квартал'!R20</f>
        <v>15</v>
      </c>
      <c r="S20" s="7">
        <f>Квартал!S20+'2 квартал'!S20+'3  квартал'!S20</f>
        <v>16</v>
      </c>
      <c r="T20" s="11">
        <f>'3  квартал'!T20</f>
        <v>65</v>
      </c>
      <c r="U20" s="11">
        <f>'3  квартал'!U20</f>
        <v>65</v>
      </c>
      <c r="V20">
        <f t="shared" si="0"/>
        <v>65</v>
      </c>
      <c r="W20">
        <f t="shared" si="1"/>
        <v>0</v>
      </c>
    </row>
    <row r="21" spans="1:23" ht="15.75" thickBot="1">
      <c r="A21" s="5">
        <v>16</v>
      </c>
      <c r="B21" s="18" t="s">
        <v>37</v>
      </c>
      <c r="C21" s="7">
        <f>Квартал!C21+'2 квартал'!C21+'3  квартал'!C21</f>
        <v>481</v>
      </c>
      <c r="D21" s="7">
        <f>Квартал!D21+'2 квартал'!D21+'3  квартал'!D21</f>
        <v>481</v>
      </c>
      <c r="E21" s="7">
        <f>Квартал!E21+'2 квартал'!E21+'3  квартал'!E21</f>
        <v>0</v>
      </c>
      <c r="F21" s="7">
        <f>Квартал!F21+'2 квартал'!F21+'3  квартал'!F21</f>
        <v>3</v>
      </c>
      <c r="G21" s="7">
        <f>Квартал!G21+'2 квартал'!G21+'3  квартал'!G21</f>
        <v>9</v>
      </c>
      <c r="H21" s="7">
        <f>Квартал!H21+'2 квартал'!H21+'3  квартал'!H21</f>
        <v>25</v>
      </c>
      <c r="I21" s="7">
        <f>Квартал!I21+'2 квартал'!I21+'3  квартал'!I21</f>
        <v>20</v>
      </c>
      <c r="J21" s="7">
        <f>Квартал!J21+'2 квартал'!J21+'3  квартал'!J21</f>
        <v>2</v>
      </c>
      <c r="K21" s="7">
        <f>Квартал!K21+'2 квартал'!K21+'3  квартал'!K21</f>
        <v>23</v>
      </c>
      <c r="L21" s="7">
        <f>Квартал!L21+'2 квартал'!L21+'3  квартал'!L21</f>
        <v>58</v>
      </c>
      <c r="M21" s="7">
        <f>Квартал!M21+'2 квартал'!M21+'3  квартал'!M21</f>
        <v>0</v>
      </c>
      <c r="N21" s="7">
        <f>Квартал!N21+'2 квартал'!N21+'3  квартал'!N21</f>
        <v>3</v>
      </c>
      <c r="O21" s="7">
        <f>Квартал!O21+'2 квартал'!O21+'3  квартал'!O21</f>
        <v>0</v>
      </c>
      <c r="P21" s="7">
        <f>Квартал!P21+'2 квартал'!P21+'3  квартал'!P21</f>
        <v>18</v>
      </c>
      <c r="Q21" s="7">
        <f>Квартал!Q21+'2 квартал'!Q21+'3  квартал'!Q21</f>
        <v>10</v>
      </c>
      <c r="R21" s="7">
        <f>Квартал!R21+'2 квартал'!R21+'3  квартал'!R21</f>
        <v>142</v>
      </c>
      <c r="S21" s="7">
        <f>Квартал!S21+'2 квартал'!S21+'3  квартал'!S21</f>
        <v>168</v>
      </c>
      <c r="T21" s="11">
        <f>'3  квартал'!T21</f>
        <v>481</v>
      </c>
      <c r="U21" s="11">
        <f>'3  квартал'!U21</f>
        <v>481</v>
      </c>
      <c r="V21">
        <f t="shared" si="0"/>
        <v>481</v>
      </c>
      <c r="W21">
        <f t="shared" si="1"/>
        <v>0</v>
      </c>
    </row>
    <row r="22" spans="1:23" ht="15.75" thickBot="1">
      <c r="A22" s="45">
        <v>17</v>
      </c>
      <c r="B22" s="46" t="s">
        <v>38</v>
      </c>
      <c r="C22" s="7">
        <f>Квартал!C22+'2 квартал'!C22+'3  квартал'!C22</f>
        <v>97</v>
      </c>
      <c r="D22" s="7">
        <f>Квартал!D22+'2 квартал'!D22+'3  квартал'!D22</f>
        <v>97</v>
      </c>
      <c r="E22" s="7">
        <f>Квартал!E22+'2 квартал'!E22+'3  квартал'!E22</f>
        <v>0</v>
      </c>
      <c r="F22" s="7">
        <f>Квартал!F22+'2 квартал'!F22+'3  квартал'!F22</f>
        <v>2</v>
      </c>
      <c r="G22" s="7">
        <f>Квартал!G22+'2 квартал'!G22+'3  квартал'!G22</f>
        <v>2</v>
      </c>
      <c r="H22" s="7">
        <f>Квартал!H22+'2 квартал'!H22+'3  квартал'!H22</f>
        <v>1</v>
      </c>
      <c r="I22" s="7">
        <f>Квартал!I22+'2 квартал'!I22+'3  квартал'!I22</f>
        <v>7</v>
      </c>
      <c r="J22" s="7">
        <f>Квартал!J22+'2 квартал'!J22+'3  квартал'!J22</f>
        <v>1</v>
      </c>
      <c r="K22" s="7">
        <f>Квартал!K22+'2 квартал'!K22+'3  квартал'!K22</f>
        <v>1</v>
      </c>
      <c r="L22" s="7">
        <f>Квартал!L22+'2 квартал'!L22+'3  квартал'!L22</f>
        <v>36</v>
      </c>
      <c r="M22" s="7">
        <f>Квартал!M22+'2 квартал'!M22+'3  квартал'!M22</f>
        <v>0</v>
      </c>
      <c r="N22" s="7">
        <f>Квартал!N22+'2 квартал'!N22+'3  квартал'!N22</f>
        <v>1</v>
      </c>
      <c r="O22" s="7">
        <f>Квартал!O22+'2 квартал'!O22+'3  квартал'!O22</f>
        <v>0</v>
      </c>
      <c r="P22" s="7">
        <f>Квартал!P22+'2 квартал'!P22+'3  квартал'!P22</f>
        <v>0</v>
      </c>
      <c r="Q22" s="7">
        <f>Квартал!Q22+'2 квартал'!Q22+'3  квартал'!Q22</f>
        <v>2</v>
      </c>
      <c r="R22" s="7">
        <f>Квартал!R22+'2 квартал'!R22+'3  квартал'!R22</f>
        <v>30</v>
      </c>
      <c r="S22" s="7">
        <f>Квартал!S22+'2 квартал'!S22+'3  квартал'!S22</f>
        <v>14</v>
      </c>
      <c r="T22" s="11">
        <f>'3  квартал'!T22</f>
        <v>97</v>
      </c>
      <c r="U22" s="11">
        <f>'3  квартал'!U22</f>
        <v>97</v>
      </c>
      <c r="V22">
        <f t="shared" si="0"/>
        <v>97</v>
      </c>
      <c r="W22">
        <f t="shared" si="1"/>
        <v>0</v>
      </c>
    </row>
    <row r="23" spans="1:23" ht="15.75" thickBot="1">
      <c r="A23" s="5">
        <v>18</v>
      </c>
      <c r="B23" s="6" t="s">
        <v>39</v>
      </c>
      <c r="C23" s="7">
        <f>Квартал!C23+'2 квартал'!C23+'3  квартал'!C23</f>
        <v>0</v>
      </c>
      <c r="D23" s="7">
        <f>Квартал!D23+'2 квартал'!D23+'3  квартал'!D23</f>
        <v>0</v>
      </c>
      <c r="E23" s="7">
        <f>Квартал!E23+'2 квартал'!E23+'3  квартал'!E23</f>
        <v>0</v>
      </c>
      <c r="F23" s="7">
        <f>Квартал!F23+'2 квартал'!F23+'3  квартал'!F23</f>
        <v>0</v>
      </c>
      <c r="G23" s="7">
        <f>Квартал!G23+'2 квартал'!G23+'3  квартал'!G23</f>
        <v>0</v>
      </c>
      <c r="H23" s="7">
        <f>Квартал!H23+'2 квартал'!H23+'3  квартал'!H23</f>
        <v>0</v>
      </c>
      <c r="I23" s="7">
        <f>Квартал!I23+'2 квартал'!I23+'3  квартал'!I23</f>
        <v>0</v>
      </c>
      <c r="J23" s="7">
        <f>Квартал!J23+'2 квартал'!J23+'3  квартал'!J23</f>
        <v>0</v>
      </c>
      <c r="K23" s="7">
        <f>Квартал!K23+'2 квартал'!K23+'3  квартал'!K23</f>
        <v>0</v>
      </c>
      <c r="L23" s="7">
        <f>Квартал!L23+'2 квартал'!L23+'3  квартал'!L23</f>
        <v>0</v>
      </c>
      <c r="M23" s="7">
        <f>Квартал!M23+'2 квартал'!M23+'3  квартал'!M23</f>
        <v>0</v>
      </c>
      <c r="N23" s="7">
        <f>Квартал!N23+'2 квартал'!N23+'3  квартал'!N23</f>
        <v>0</v>
      </c>
      <c r="O23" s="7">
        <f>Квартал!O23+'2 квартал'!O23+'3  квартал'!O23</f>
        <v>0</v>
      </c>
      <c r="P23" s="7">
        <f>Квартал!P23+'2 квартал'!P23+'3  квартал'!P23</f>
        <v>0</v>
      </c>
      <c r="Q23" s="7">
        <f>Квартал!Q23+'2 квартал'!Q23+'3  квартал'!Q23</f>
        <v>0</v>
      </c>
      <c r="R23" s="7">
        <f>Квартал!R23+'2 квартал'!R23+'3  квартал'!R23</f>
        <v>0</v>
      </c>
      <c r="S23" s="7">
        <f>Квартал!S23+'2 квартал'!S23+'3  квартал'!S23</f>
        <v>0</v>
      </c>
      <c r="T23" s="11">
        <f>'3  квартал'!T23</f>
        <v>0</v>
      </c>
      <c r="U23" s="11">
        <f>'3  квартал'!U23</f>
        <v>0</v>
      </c>
      <c r="V23">
        <f t="shared" si="0"/>
        <v>0</v>
      </c>
      <c r="W23">
        <f t="shared" si="1"/>
        <v>0</v>
      </c>
    </row>
    <row r="24" spans="1:23" ht="15.75" thickBot="1">
      <c r="A24" s="12">
        <v>19</v>
      </c>
      <c r="B24" s="19" t="s">
        <v>40</v>
      </c>
      <c r="C24" s="7">
        <f>Квартал!C24+'2 квартал'!C24+'3  квартал'!C24</f>
        <v>248</v>
      </c>
      <c r="D24" s="7">
        <f>Квартал!D24+'2 квартал'!D24+'3  квартал'!D24</f>
        <v>248</v>
      </c>
      <c r="E24" s="7">
        <f>Квартал!E24+'2 квартал'!E24+'3  квартал'!E24</f>
        <v>0</v>
      </c>
      <c r="F24" s="7">
        <f>Квартал!F24+'2 квартал'!F24+'3  квартал'!F24</f>
        <v>2</v>
      </c>
      <c r="G24" s="7">
        <f>Квартал!G24+'2 квартал'!G24+'3  квартал'!G24</f>
        <v>3</v>
      </c>
      <c r="H24" s="7">
        <f>Квартал!H24+'2 квартал'!H24+'3  квартал'!H24</f>
        <v>13</v>
      </c>
      <c r="I24" s="7">
        <f>Квартал!I24+'2 квартал'!I24+'3  квартал'!I24</f>
        <v>9</v>
      </c>
      <c r="J24" s="7">
        <f>Квартал!J24+'2 квартал'!J24+'3  квартал'!J24</f>
        <v>1</v>
      </c>
      <c r="K24" s="7">
        <f>Квартал!K24+'2 квартал'!K24+'3  квартал'!K24</f>
        <v>13</v>
      </c>
      <c r="L24" s="7">
        <f>Квартал!L24+'2 квартал'!L24+'3  квартал'!L24</f>
        <v>16</v>
      </c>
      <c r="M24" s="7">
        <f>Квартал!M24+'2 квартал'!M24+'3  квартал'!M24</f>
        <v>0</v>
      </c>
      <c r="N24" s="7">
        <f>Квартал!N24+'2 квартал'!N24+'3  квартал'!N24</f>
        <v>0</v>
      </c>
      <c r="O24" s="7">
        <f>Квартал!O24+'2 квартал'!O24+'3  квартал'!O24</f>
        <v>0</v>
      </c>
      <c r="P24" s="7">
        <f>Квартал!P24+'2 квартал'!P24+'3  квартал'!P24</f>
        <v>1</v>
      </c>
      <c r="Q24" s="7">
        <f>Квартал!Q24+'2 квартал'!Q24+'3  квартал'!Q24</f>
        <v>3</v>
      </c>
      <c r="R24" s="7">
        <f>Квартал!R24+'2 квартал'!R24+'3  квартал'!R24</f>
        <v>92</v>
      </c>
      <c r="S24" s="7">
        <f>Квартал!S24+'2 квартал'!S24+'3  квартал'!S24</f>
        <v>95</v>
      </c>
      <c r="T24" s="11">
        <f>'3  квартал'!T24</f>
        <v>248</v>
      </c>
      <c r="U24" s="11">
        <f>'3  квартал'!U24</f>
        <v>248</v>
      </c>
      <c r="V24">
        <f t="shared" si="0"/>
        <v>248</v>
      </c>
      <c r="W24">
        <f t="shared" si="1"/>
        <v>0</v>
      </c>
    </row>
    <row r="25" spans="1:23" ht="24.75" thickBot="1">
      <c r="A25" s="23">
        <v>20</v>
      </c>
      <c r="B25" s="38" t="s">
        <v>41</v>
      </c>
      <c r="C25" s="7">
        <f>Квартал!C25+'2 квартал'!C25+'3  квартал'!C25</f>
        <v>248</v>
      </c>
      <c r="D25" s="7">
        <f>Квартал!D25+'2 квартал'!D25+'3  квартал'!D25</f>
        <v>248</v>
      </c>
      <c r="E25" s="7">
        <f>Квартал!E25+'2 квартал'!E25+'3  квартал'!E25</f>
        <v>0</v>
      </c>
      <c r="F25" s="7">
        <f>Квартал!F25+'2 квартал'!F25+'3  квартал'!F25</f>
        <v>2</v>
      </c>
      <c r="G25" s="7">
        <f>Квартал!G25+'2 квартал'!G25+'3  квартал'!G25</f>
        <v>3</v>
      </c>
      <c r="H25" s="7">
        <f>Квартал!H25+'2 квартал'!H25+'3  квартал'!H25</f>
        <v>13</v>
      </c>
      <c r="I25" s="7">
        <f>Квартал!I25+'2 квартал'!I25+'3  квартал'!I25</f>
        <v>9</v>
      </c>
      <c r="J25" s="7">
        <f>Квартал!J25+'2 квартал'!J25+'3  квартал'!J25</f>
        <v>1</v>
      </c>
      <c r="K25" s="7">
        <f>Квартал!K25+'2 квартал'!K25+'3  квартал'!K25</f>
        <v>13</v>
      </c>
      <c r="L25" s="7">
        <f>Квартал!L25+'2 квартал'!L25+'3  квартал'!L25</f>
        <v>16</v>
      </c>
      <c r="M25" s="7">
        <f>Квартал!M25+'2 квартал'!M25+'3  квартал'!M25</f>
        <v>0</v>
      </c>
      <c r="N25" s="7">
        <f>Квартал!N25+'2 квартал'!N25+'3  квартал'!N25</f>
        <v>0</v>
      </c>
      <c r="O25" s="7">
        <f>Квартал!O25+'2 квартал'!O25+'3  квартал'!O25</f>
        <v>0</v>
      </c>
      <c r="P25" s="7">
        <f>Квартал!P25+'2 квартал'!P25+'3  квартал'!P25</f>
        <v>1</v>
      </c>
      <c r="Q25" s="7">
        <f>Квартал!Q25+'2 квартал'!Q25+'3  квартал'!Q25</f>
        <v>3</v>
      </c>
      <c r="R25" s="7">
        <f>Квартал!R25+'2 квартал'!R25+'3  квартал'!R25</f>
        <v>92</v>
      </c>
      <c r="S25" s="7">
        <f>Квартал!S25+'2 квартал'!S25+'3  квартал'!S25</f>
        <v>95</v>
      </c>
      <c r="T25" s="11">
        <f>'3  квартал'!T25</f>
        <v>248</v>
      </c>
      <c r="U25" s="11">
        <f>'3  квартал'!U25</f>
        <v>248</v>
      </c>
      <c r="V25">
        <f t="shared" si="0"/>
        <v>248</v>
      </c>
      <c r="W25">
        <f t="shared" si="1"/>
        <v>0</v>
      </c>
    </row>
    <row r="26" spans="1:23" ht="15.75" thickBot="1">
      <c r="A26" s="23">
        <v>21</v>
      </c>
      <c r="B26" s="49" t="s">
        <v>42</v>
      </c>
      <c r="C26" s="7">
        <f>Квартал!C26+'2 квартал'!C26+'3  квартал'!C26</f>
        <v>233</v>
      </c>
      <c r="D26" s="7">
        <f>Квартал!D26+'2 квартал'!D26+'3  квартал'!D26</f>
        <v>233</v>
      </c>
      <c r="E26" s="7">
        <f>Квартал!E26+'2 квартал'!E26+'3  квартал'!E26</f>
        <v>0</v>
      </c>
      <c r="F26" s="7">
        <f>Квартал!F26+'2 квартал'!F26+'3  квартал'!F26</f>
        <v>1</v>
      </c>
      <c r="G26" s="7">
        <f>Квартал!G26+'2 квартал'!G26+'3  квартал'!G26</f>
        <v>6</v>
      </c>
      <c r="H26" s="7">
        <f>Квартал!H26+'2 квартал'!H26+'3  квартал'!H26</f>
        <v>12</v>
      </c>
      <c r="I26" s="7">
        <f>Квартал!I26+'2 квартал'!I26+'3  квартал'!I26</f>
        <v>11</v>
      </c>
      <c r="J26" s="7">
        <f>Квартал!J26+'2 квартал'!J26+'3  квартал'!J26</f>
        <v>1</v>
      </c>
      <c r="K26" s="7">
        <f>Квартал!K26+'2 квартал'!K26+'3  квартал'!K26</f>
        <v>10</v>
      </c>
      <c r="L26" s="7">
        <f>Квартал!L26+'2 квартал'!L26+'3  квартал'!L26</f>
        <v>42</v>
      </c>
      <c r="M26" s="7">
        <f>Квартал!M26+'2 квартал'!M26+'3  квартал'!M26</f>
        <v>0</v>
      </c>
      <c r="N26" s="7">
        <f>Квартал!N26+'2 квартал'!N26+'3  квартал'!N26</f>
        <v>3</v>
      </c>
      <c r="O26" s="7">
        <f>Квартал!O26+'2 квартал'!O26+'3  квартал'!O26</f>
        <v>0</v>
      </c>
      <c r="P26" s="7">
        <f>Квартал!P26+'2 квартал'!P26+'3  квартал'!P26</f>
        <v>17</v>
      </c>
      <c r="Q26" s="7">
        <f>Квартал!Q26+'2 квартал'!Q26+'3  квартал'!Q26</f>
        <v>7</v>
      </c>
      <c r="R26" s="7">
        <f>Квартал!R26+'2 квартал'!R26+'3  квартал'!R26</f>
        <v>50</v>
      </c>
      <c r="S26" s="7">
        <f>Квартал!S26+'2 квартал'!S26+'3  квартал'!S26</f>
        <v>73</v>
      </c>
      <c r="T26" s="11">
        <f>'3  квартал'!T26</f>
        <v>233</v>
      </c>
      <c r="U26" s="11">
        <f>'3  квартал'!U26</f>
        <v>233</v>
      </c>
      <c r="V26">
        <f t="shared" si="0"/>
        <v>233</v>
      </c>
      <c r="W26">
        <f t="shared" si="1"/>
        <v>0</v>
      </c>
    </row>
    <row r="27" spans="1:23" ht="15.75" thickBot="1">
      <c r="A27" s="16">
        <v>22</v>
      </c>
      <c r="B27" s="30" t="s">
        <v>43</v>
      </c>
      <c r="C27" s="7">
        <f>Квартал!C27+'2 квартал'!C27+'3  квартал'!C27</f>
        <v>0</v>
      </c>
      <c r="D27" s="7">
        <f>Квартал!D27+'2 квартал'!D27+'3  квартал'!D27</f>
        <v>0</v>
      </c>
      <c r="E27" s="7">
        <f>Квартал!E27+'2 квартал'!E27+'3  квартал'!E27</f>
        <v>0</v>
      </c>
      <c r="F27" s="7">
        <f>Квартал!F27+'2 квартал'!F27+'3  квартал'!F27</f>
        <v>0</v>
      </c>
      <c r="G27" s="7">
        <f>Квартал!G27+'2 квартал'!G27+'3  квартал'!G27</f>
        <v>0</v>
      </c>
      <c r="H27" s="7">
        <f>Квартал!H27+'2 квартал'!H27+'3  квартал'!H27</f>
        <v>0</v>
      </c>
      <c r="I27" s="7">
        <f>Квартал!I27+'2 квартал'!I27+'3  квартал'!I27</f>
        <v>0</v>
      </c>
      <c r="J27" s="7">
        <f>Квартал!J27+'2 квартал'!J27+'3  квартал'!J27</f>
        <v>0</v>
      </c>
      <c r="K27" s="7">
        <f>Квартал!K27+'2 квартал'!K27+'3  квартал'!K27</f>
        <v>0</v>
      </c>
      <c r="L27" s="7">
        <f>Квартал!L27+'2 квартал'!L27+'3  квартал'!L27</f>
        <v>0</v>
      </c>
      <c r="M27" s="7">
        <f>Квартал!M27+'2 квартал'!M27+'3  квартал'!M27</f>
        <v>0</v>
      </c>
      <c r="N27" s="7">
        <f>Квартал!N27+'2 квартал'!N27+'3  квартал'!N27</f>
        <v>0</v>
      </c>
      <c r="O27" s="7">
        <f>Квартал!O27+'2 квартал'!O27+'3  квартал'!O27</f>
        <v>0</v>
      </c>
      <c r="P27" s="7">
        <f>Квартал!P27+'2 квартал'!P27+'3  квартал'!P27</f>
        <v>0</v>
      </c>
      <c r="Q27" s="7">
        <f>Квартал!Q27+'2 квартал'!Q27+'3  квартал'!Q27</f>
        <v>0</v>
      </c>
      <c r="R27" s="7">
        <f>Квартал!R27+'2 квартал'!R27+'3  квартал'!R27</f>
        <v>0</v>
      </c>
      <c r="S27" s="7">
        <f>Квартал!S27+'2 квартал'!S27+'3  квартал'!S27</f>
        <v>0</v>
      </c>
      <c r="T27" s="11">
        <f>'3  квартал'!T27</f>
        <v>0</v>
      </c>
      <c r="U27" s="11">
        <f>'3  квартал'!U27</f>
        <v>0</v>
      </c>
      <c r="V27">
        <f t="shared" si="0"/>
        <v>0</v>
      </c>
      <c r="W27">
        <f t="shared" si="1"/>
        <v>0</v>
      </c>
    </row>
    <row r="28" spans="1:23" ht="15.75" thickBot="1">
      <c r="A28" s="5">
        <v>23</v>
      </c>
      <c r="B28" s="6" t="s">
        <v>44</v>
      </c>
      <c r="C28" s="7">
        <f>Квартал!C28+'2 квартал'!C28+'3  квартал'!C28</f>
        <v>1</v>
      </c>
      <c r="D28" s="7">
        <f>Квартал!D28+'2 квартал'!D28+'3  квартал'!D28</f>
        <v>1</v>
      </c>
      <c r="E28" s="7">
        <f>Квартал!E28+'2 квартал'!E28+'3  квартал'!E28</f>
        <v>0</v>
      </c>
      <c r="F28" s="7">
        <f>Квартал!F28+'2 квартал'!F28+'3  квартал'!F28</f>
        <v>0</v>
      </c>
      <c r="G28" s="7">
        <f>Квартал!G28+'2 квартал'!G28+'3  квартал'!G28</f>
        <v>0</v>
      </c>
      <c r="H28" s="7">
        <f>Квартал!H28+'2 квартал'!H28+'3  квартал'!H28</f>
        <v>0</v>
      </c>
      <c r="I28" s="7">
        <f>Квартал!I28+'2 квартал'!I28+'3  квартал'!I28</f>
        <v>0</v>
      </c>
      <c r="J28" s="7">
        <f>Квартал!J28+'2 квартал'!J28+'3  квартал'!J28</f>
        <v>0</v>
      </c>
      <c r="K28" s="7">
        <f>Квартал!K28+'2 квартал'!K28+'3  квартал'!K28</f>
        <v>0</v>
      </c>
      <c r="L28" s="7">
        <f>Квартал!L28+'2 квартал'!L28+'3  квартал'!L28</f>
        <v>0</v>
      </c>
      <c r="M28" s="7">
        <f>Квартал!M28+'2 квартал'!M28+'3  квартал'!M28</f>
        <v>0</v>
      </c>
      <c r="N28" s="7">
        <f>Квартал!N28+'2 квартал'!N28+'3  квартал'!N28</f>
        <v>1</v>
      </c>
      <c r="O28" s="7">
        <f>Квартал!O28+'2 квартал'!O28+'3  квартал'!O28</f>
        <v>0</v>
      </c>
      <c r="P28" s="7">
        <f>Квартал!P28+'2 квартал'!P28+'3  квартал'!P28</f>
        <v>0</v>
      </c>
      <c r="Q28" s="7">
        <f>Квартал!Q28+'2 квартал'!Q28+'3  квартал'!Q28</f>
        <v>0</v>
      </c>
      <c r="R28" s="7">
        <f>Квартал!R28+'2 квартал'!R28+'3  квартал'!R28</f>
        <v>0</v>
      </c>
      <c r="S28" s="7">
        <f>Квартал!S28+'2 квартал'!S28+'3  квартал'!S28</f>
        <v>0</v>
      </c>
      <c r="T28" s="11">
        <f>'3  квартал'!T28</f>
        <v>1</v>
      </c>
      <c r="U28" s="11">
        <f>'3  квартал'!U28</f>
        <v>1</v>
      </c>
      <c r="V28">
        <f t="shared" si="0"/>
        <v>1</v>
      </c>
      <c r="W28">
        <f t="shared" si="1"/>
        <v>0</v>
      </c>
    </row>
    <row r="29" spans="1:23">
      <c r="C29" s="51">
        <f>(C6+C7)-C28</f>
        <v>481</v>
      </c>
      <c r="D29" s="51">
        <f t="shared" ref="D29:U29" si="2">(D6+D7)-D28</f>
        <v>481</v>
      </c>
      <c r="E29" s="51">
        <f t="shared" si="2"/>
        <v>0</v>
      </c>
      <c r="F29" s="51">
        <f t="shared" si="2"/>
        <v>3</v>
      </c>
      <c r="G29" s="51">
        <f t="shared" si="2"/>
        <v>9</v>
      </c>
      <c r="H29" s="51">
        <f t="shared" si="2"/>
        <v>25</v>
      </c>
      <c r="I29" s="51">
        <f t="shared" si="2"/>
        <v>20</v>
      </c>
      <c r="J29" s="51">
        <f t="shared" si="2"/>
        <v>2</v>
      </c>
      <c r="K29" s="51">
        <f t="shared" si="2"/>
        <v>23</v>
      </c>
      <c r="L29" s="51">
        <f t="shared" si="2"/>
        <v>58</v>
      </c>
      <c r="M29" s="51">
        <f t="shared" si="2"/>
        <v>0</v>
      </c>
      <c r="N29" s="51">
        <f t="shared" si="2"/>
        <v>3</v>
      </c>
      <c r="O29" s="51">
        <f t="shared" si="2"/>
        <v>0</v>
      </c>
      <c r="P29" s="51">
        <f t="shared" si="2"/>
        <v>18</v>
      </c>
      <c r="Q29" s="51">
        <f t="shared" si="2"/>
        <v>10</v>
      </c>
      <c r="R29" s="51">
        <f t="shared" si="2"/>
        <v>142</v>
      </c>
      <c r="S29" s="51">
        <f t="shared" si="2"/>
        <v>168</v>
      </c>
      <c r="T29" s="51">
        <f t="shared" si="2"/>
        <v>481</v>
      </c>
      <c r="U29" s="51">
        <f t="shared" si="2"/>
        <v>481</v>
      </c>
      <c r="V29">
        <f t="shared" ref="V29:V36" si="3">SUM(E29:S29)</f>
        <v>481</v>
      </c>
      <c r="W29">
        <f t="shared" si="1"/>
        <v>0</v>
      </c>
    </row>
    <row r="30" spans="1:23">
      <c r="C30">
        <f>C24+C26+C27</f>
        <v>481</v>
      </c>
      <c r="D30">
        <f t="shared" ref="D30:U30" si="4">D24+D26+D27</f>
        <v>481</v>
      </c>
      <c r="E30">
        <f t="shared" si="4"/>
        <v>0</v>
      </c>
      <c r="F30">
        <f t="shared" si="4"/>
        <v>3</v>
      </c>
      <c r="G30">
        <f t="shared" si="4"/>
        <v>9</v>
      </c>
      <c r="H30">
        <f t="shared" si="4"/>
        <v>25</v>
      </c>
      <c r="I30">
        <f t="shared" si="4"/>
        <v>20</v>
      </c>
      <c r="J30">
        <f t="shared" si="4"/>
        <v>2</v>
      </c>
      <c r="K30">
        <f t="shared" si="4"/>
        <v>23</v>
      </c>
      <c r="L30">
        <f t="shared" si="4"/>
        <v>58</v>
      </c>
      <c r="M30">
        <f t="shared" si="4"/>
        <v>0</v>
      </c>
      <c r="N30">
        <f t="shared" si="4"/>
        <v>3</v>
      </c>
      <c r="O30">
        <f t="shared" si="4"/>
        <v>0</v>
      </c>
      <c r="P30">
        <f t="shared" si="4"/>
        <v>18</v>
      </c>
      <c r="Q30">
        <f t="shared" si="4"/>
        <v>10</v>
      </c>
      <c r="R30">
        <f t="shared" si="4"/>
        <v>142</v>
      </c>
      <c r="S30">
        <f t="shared" si="4"/>
        <v>168</v>
      </c>
      <c r="T30">
        <f t="shared" si="4"/>
        <v>481</v>
      </c>
      <c r="U30">
        <f t="shared" si="4"/>
        <v>481</v>
      </c>
      <c r="V30">
        <f t="shared" si="3"/>
        <v>481</v>
      </c>
      <c r="W30">
        <f t="shared" si="1"/>
        <v>0</v>
      </c>
    </row>
    <row r="31" spans="1:23">
      <c r="C31">
        <f>C17-C14</f>
        <v>0</v>
      </c>
      <c r="D31">
        <f t="shared" ref="D31:U31" si="5">D17-D14</f>
        <v>0</v>
      </c>
      <c r="E31">
        <f t="shared" si="5"/>
        <v>0</v>
      </c>
      <c r="F31">
        <f t="shared" si="5"/>
        <v>0</v>
      </c>
      <c r="G31">
        <f t="shared" si="5"/>
        <v>0</v>
      </c>
      <c r="H31">
        <f t="shared" si="5"/>
        <v>0</v>
      </c>
      <c r="I31">
        <f t="shared" si="5"/>
        <v>0</v>
      </c>
      <c r="J31">
        <f t="shared" si="5"/>
        <v>0</v>
      </c>
      <c r="K31">
        <f t="shared" si="5"/>
        <v>0</v>
      </c>
      <c r="L31">
        <f t="shared" si="5"/>
        <v>0</v>
      </c>
      <c r="M31">
        <f t="shared" si="5"/>
        <v>0</v>
      </c>
      <c r="N31">
        <f t="shared" si="5"/>
        <v>0</v>
      </c>
      <c r="O31">
        <f t="shared" si="5"/>
        <v>0</v>
      </c>
      <c r="P31">
        <f t="shared" si="5"/>
        <v>0</v>
      </c>
      <c r="Q31">
        <f t="shared" si="5"/>
        <v>0</v>
      </c>
      <c r="R31">
        <f t="shared" si="5"/>
        <v>0</v>
      </c>
      <c r="S31">
        <f t="shared" si="5"/>
        <v>0</v>
      </c>
      <c r="T31">
        <f t="shared" si="5"/>
        <v>0</v>
      </c>
      <c r="U31">
        <f t="shared" si="5"/>
        <v>0</v>
      </c>
      <c r="V31">
        <f t="shared" si="3"/>
        <v>0</v>
      </c>
      <c r="W31">
        <f t="shared" si="1"/>
        <v>0</v>
      </c>
    </row>
    <row r="32" spans="1:23">
      <c r="C32">
        <f>C8-C9</f>
        <v>0</v>
      </c>
      <c r="D32">
        <f t="shared" ref="D32:U32" si="6">D8-D9</f>
        <v>0</v>
      </c>
      <c r="E32">
        <f t="shared" si="6"/>
        <v>0</v>
      </c>
      <c r="F32">
        <f t="shared" si="6"/>
        <v>0</v>
      </c>
      <c r="G32">
        <f t="shared" si="6"/>
        <v>0</v>
      </c>
      <c r="H32">
        <f t="shared" si="6"/>
        <v>0</v>
      </c>
      <c r="I32">
        <f t="shared" si="6"/>
        <v>0</v>
      </c>
      <c r="J32">
        <f t="shared" si="6"/>
        <v>0</v>
      </c>
      <c r="K32">
        <f t="shared" si="6"/>
        <v>0</v>
      </c>
      <c r="L32">
        <f t="shared" si="6"/>
        <v>0</v>
      </c>
      <c r="M32">
        <f t="shared" si="6"/>
        <v>0</v>
      </c>
      <c r="N32">
        <f t="shared" si="6"/>
        <v>0</v>
      </c>
      <c r="O32">
        <f t="shared" si="6"/>
        <v>0</v>
      </c>
      <c r="P32">
        <f t="shared" si="6"/>
        <v>0</v>
      </c>
      <c r="Q32">
        <f t="shared" si="6"/>
        <v>0</v>
      </c>
      <c r="R32">
        <f t="shared" si="6"/>
        <v>0</v>
      </c>
      <c r="S32">
        <f t="shared" si="6"/>
        <v>0</v>
      </c>
      <c r="T32">
        <f t="shared" si="6"/>
        <v>0</v>
      </c>
      <c r="U32">
        <f t="shared" si="6"/>
        <v>0</v>
      </c>
      <c r="V32">
        <f t="shared" si="3"/>
        <v>0</v>
      </c>
      <c r="W32">
        <f t="shared" si="1"/>
        <v>0</v>
      </c>
    </row>
    <row r="33" spans="3:23">
      <c r="C33">
        <f>C9+C14</f>
        <v>482</v>
      </c>
      <c r="D33">
        <f t="shared" ref="D33:U33" si="7">D9+D14</f>
        <v>482</v>
      </c>
      <c r="E33">
        <f t="shared" si="7"/>
        <v>0</v>
      </c>
      <c r="F33">
        <f t="shared" si="7"/>
        <v>3</v>
      </c>
      <c r="G33">
        <f t="shared" si="7"/>
        <v>9</v>
      </c>
      <c r="H33">
        <f t="shared" si="7"/>
        <v>25</v>
      </c>
      <c r="I33">
        <f t="shared" si="7"/>
        <v>20</v>
      </c>
      <c r="J33">
        <f t="shared" si="7"/>
        <v>2</v>
      </c>
      <c r="K33">
        <f t="shared" si="7"/>
        <v>23</v>
      </c>
      <c r="L33">
        <f t="shared" si="7"/>
        <v>58</v>
      </c>
      <c r="M33">
        <f t="shared" si="7"/>
        <v>0</v>
      </c>
      <c r="N33">
        <f t="shared" si="7"/>
        <v>4</v>
      </c>
      <c r="O33">
        <f t="shared" si="7"/>
        <v>0</v>
      </c>
      <c r="P33">
        <f t="shared" si="7"/>
        <v>18</v>
      </c>
      <c r="Q33">
        <f t="shared" si="7"/>
        <v>10</v>
      </c>
      <c r="R33">
        <f t="shared" si="7"/>
        <v>142</v>
      </c>
      <c r="S33">
        <f t="shared" si="7"/>
        <v>168</v>
      </c>
      <c r="T33">
        <f t="shared" si="7"/>
        <v>482</v>
      </c>
      <c r="U33">
        <f t="shared" si="7"/>
        <v>482</v>
      </c>
      <c r="V33">
        <f t="shared" si="3"/>
        <v>482</v>
      </c>
      <c r="W33">
        <f t="shared" si="1"/>
        <v>0</v>
      </c>
    </row>
    <row r="34" spans="3:23">
      <c r="C34">
        <f>C7-C33</f>
        <v>0</v>
      </c>
      <c r="D34">
        <f t="shared" ref="D34:U34" si="8">D7-D33</f>
        <v>0</v>
      </c>
      <c r="E34">
        <f t="shared" si="8"/>
        <v>0</v>
      </c>
      <c r="F34">
        <f t="shared" si="8"/>
        <v>0</v>
      </c>
      <c r="G34">
        <f t="shared" si="8"/>
        <v>0</v>
      </c>
      <c r="H34">
        <f t="shared" si="8"/>
        <v>0</v>
      </c>
      <c r="I34">
        <f t="shared" si="8"/>
        <v>0</v>
      </c>
      <c r="J34">
        <f t="shared" si="8"/>
        <v>0</v>
      </c>
      <c r="K34">
        <f t="shared" si="8"/>
        <v>0</v>
      </c>
      <c r="L34">
        <f t="shared" si="8"/>
        <v>0</v>
      </c>
      <c r="M34">
        <f t="shared" si="8"/>
        <v>0</v>
      </c>
      <c r="N34">
        <f t="shared" si="8"/>
        <v>0</v>
      </c>
      <c r="O34">
        <f t="shared" si="8"/>
        <v>0</v>
      </c>
      <c r="P34">
        <f t="shared" si="8"/>
        <v>0</v>
      </c>
      <c r="Q34">
        <f t="shared" si="8"/>
        <v>0</v>
      </c>
      <c r="R34">
        <f t="shared" si="8"/>
        <v>0</v>
      </c>
      <c r="S34">
        <f t="shared" si="8"/>
        <v>0</v>
      </c>
      <c r="T34">
        <f t="shared" si="8"/>
        <v>0</v>
      </c>
      <c r="U34">
        <f t="shared" si="8"/>
        <v>0</v>
      </c>
      <c r="V34">
        <f t="shared" si="3"/>
        <v>0</v>
      </c>
      <c r="W34">
        <f t="shared" si="1"/>
        <v>0</v>
      </c>
    </row>
    <row r="35" spans="3:23">
      <c r="C35">
        <f>C29-C30</f>
        <v>0</v>
      </c>
      <c r="D35">
        <f t="shared" ref="D35:U35" si="9">D29-D30</f>
        <v>0</v>
      </c>
      <c r="E35">
        <f t="shared" si="9"/>
        <v>0</v>
      </c>
      <c r="F35">
        <f t="shared" si="9"/>
        <v>0</v>
      </c>
      <c r="G35">
        <f t="shared" si="9"/>
        <v>0</v>
      </c>
      <c r="H35">
        <f t="shared" si="9"/>
        <v>0</v>
      </c>
      <c r="I35">
        <f t="shared" si="9"/>
        <v>0</v>
      </c>
      <c r="J35">
        <f t="shared" si="9"/>
        <v>0</v>
      </c>
      <c r="K35">
        <f t="shared" si="9"/>
        <v>0</v>
      </c>
      <c r="L35">
        <f t="shared" si="9"/>
        <v>0</v>
      </c>
      <c r="M35">
        <f t="shared" si="9"/>
        <v>0</v>
      </c>
      <c r="N35">
        <f t="shared" si="9"/>
        <v>0</v>
      </c>
      <c r="O35">
        <f t="shared" si="9"/>
        <v>0</v>
      </c>
      <c r="P35">
        <f t="shared" si="9"/>
        <v>0</v>
      </c>
      <c r="Q35">
        <f t="shared" si="9"/>
        <v>0</v>
      </c>
      <c r="R35">
        <f t="shared" si="9"/>
        <v>0</v>
      </c>
      <c r="S35">
        <f t="shared" si="9"/>
        <v>0</v>
      </c>
      <c r="T35">
        <f t="shared" si="9"/>
        <v>0</v>
      </c>
      <c r="U35">
        <f t="shared" si="9"/>
        <v>0</v>
      </c>
      <c r="V35">
        <f t="shared" si="3"/>
        <v>0</v>
      </c>
      <c r="W35">
        <f t="shared" si="1"/>
        <v>0</v>
      </c>
    </row>
    <row r="36" spans="3:23">
      <c r="C36">
        <f>C21-C29</f>
        <v>0</v>
      </c>
      <c r="D36">
        <f t="shared" ref="D36:U36" si="10">D21-D29</f>
        <v>0</v>
      </c>
      <c r="E36">
        <f t="shared" si="10"/>
        <v>0</v>
      </c>
      <c r="F36">
        <f t="shared" si="10"/>
        <v>0</v>
      </c>
      <c r="G36">
        <f t="shared" si="10"/>
        <v>0</v>
      </c>
      <c r="H36">
        <f t="shared" si="10"/>
        <v>0</v>
      </c>
      <c r="I36">
        <f t="shared" si="10"/>
        <v>0</v>
      </c>
      <c r="J36">
        <f t="shared" si="10"/>
        <v>0</v>
      </c>
      <c r="K36">
        <f t="shared" si="10"/>
        <v>0</v>
      </c>
      <c r="L36">
        <f t="shared" si="10"/>
        <v>0</v>
      </c>
      <c r="M36">
        <f t="shared" si="10"/>
        <v>0</v>
      </c>
      <c r="N36">
        <f t="shared" si="10"/>
        <v>0</v>
      </c>
      <c r="O36">
        <f t="shared" si="10"/>
        <v>0</v>
      </c>
      <c r="P36">
        <f t="shared" si="10"/>
        <v>0</v>
      </c>
      <c r="Q36">
        <f t="shared" si="10"/>
        <v>0</v>
      </c>
      <c r="R36">
        <f t="shared" si="10"/>
        <v>0</v>
      </c>
      <c r="S36">
        <f t="shared" si="10"/>
        <v>0</v>
      </c>
      <c r="T36">
        <f t="shared" si="10"/>
        <v>0</v>
      </c>
      <c r="U36">
        <f t="shared" si="10"/>
        <v>0</v>
      </c>
      <c r="V36">
        <f t="shared" si="3"/>
        <v>0</v>
      </c>
      <c r="W36">
        <f t="shared" si="1"/>
        <v>0</v>
      </c>
    </row>
    <row r="38" spans="3:23">
      <c r="C38">
        <f>C18+C19</f>
        <v>307</v>
      </c>
      <c r="D38">
        <f t="shared" ref="D38:U38" si="11">D18+D19</f>
        <v>307</v>
      </c>
      <c r="E38">
        <f t="shared" si="11"/>
        <v>0</v>
      </c>
      <c r="F38">
        <f t="shared" si="11"/>
        <v>0</v>
      </c>
      <c r="G38">
        <f t="shared" si="11"/>
        <v>6</v>
      </c>
      <c r="H38">
        <f t="shared" si="11"/>
        <v>12</v>
      </c>
      <c r="I38">
        <f t="shared" si="11"/>
        <v>9</v>
      </c>
      <c r="J38">
        <f t="shared" si="11"/>
        <v>1</v>
      </c>
      <c r="K38">
        <f t="shared" si="11"/>
        <v>3</v>
      </c>
      <c r="L38">
        <f t="shared" si="11"/>
        <v>15</v>
      </c>
      <c r="M38">
        <f t="shared" si="11"/>
        <v>0</v>
      </c>
      <c r="N38">
        <f t="shared" si="11"/>
        <v>2</v>
      </c>
      <c r="O38">
        <f t="shared" si="11"/>
        <v>0</v>
      </c>
      <c r="P38">
        <f t="shared" si="11"/>
        <v>16</v>
      </c>
      <c r="Q38">
        <f t="shared" si="11"/>
        <v>4</v>
      </c>
      <c r="R38">
        <f t="shared" si="11"/>
        <v>98</v>
      </c>
      <c r="S38">
        <f t="shared" si="11"/>
        <v>141</v>
      </c>
      <c r="T38">
        <f t="shared" si="11"/>
        <v>307</v>
      </c>
      <c r="U38">
        <f t="shared" si="11"/>
        <v>307</v>
      </c>
    </row>
    <row r="39" spans="3:23">
      <c r="C39">
        <f>C38-C16</f>
        <v>0</v>
      </c>
      <c r="D39">
        <f t="shared" ref="D39:U39" si="12">D38-D16</f>
        <v>0</v>
      </c>
      <c r="E39">
        <f t="shared" si="12"/>
        <v>0</v>
      </c>
      <c r="F39">
        <f t="shared" si="12"/>
        <v>0</v>
      </c>
      <c r="G39">
        <f t="shared" si="12"/>
        <v>0</v>
      </c>
      <c r="H39">
        <f t="shared" si="12"/>
        <v>0</v>
      </c>
      <c r="I39">
        <f t="shared" si="12"/>
        <v>0</v>
      </c>
      <c r="J39">
        <f t="shared" si="12"/>
        <v>0</v>
      </c>
      <c r="K39">
        <f t="shared" si="12"/>
        <v>0</v>
      </c>
      <c r="L39">
        <f t="shared" si="12"/>
        <v>0</v>
      </c>
      <c r="M39">
        <f t="shared" si="12"/>
        <v>0</v>
      </c>
      <c r="N39">
        <f t="shared" si="12"/>
        <v>0</v>
      </c>
      <c r="O39">
        <f t="shared" si="12"/>
        <v>0</v>
      </c>
      <c r="P39">
        <f t="shared" si="12"/>
        <v>0</v>
      </c>
      <c r="Q39">
        <f t="shared" si="12"/>
        <v>0</v>
      </c>
      <c r="R39">
        <f t="shared" si="12"/>
        <v>0</v>
      </c>
      <c r="S39">
        <f t="shared" si="12"/>
        <v>0</v>
      </c>
      <c r="T39">
        <f t="shared" si="12"/>
        <v>0</v>
      </c>
      <c r="U39">
        <f t="shared" si="12"/>
        <v>0</v>
      </c>
    </row>
  </sheetData>
  <mergeCells count="15">
    <mergeCell ref="A1:U1"/>
    <mergeCell ref="B2:U2"/>
    <mergeCell ref="A3:A5"/>
    <mergeCell ref="B3:B5"/>
    <mergeCell ref="C3:C5"/>
    <mergeCell ref="D3:D5"/>
    <mergeCell ref="E3:S3"/>
    <mergeCell ref="T3:U3"/>
    <mergeCell ref="E4:E5"/>
    <mergeCell ref="F4:K4"/>
    <mergeCell ref="L4:N4"/>
    <mergeCell ref="O4:O5"/>
    <mergeCell ref="P4:S4"/>
    <mergeCell ref="T4:T5"/>
    <mergeCell ref="U4:U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9"/>
  <sheetViews>
    <sheetView topLeftCell="A10" workbookViewId="0">
      <selection activeCell="K7" sqref="K7"/>
    </sheetView>
  </sheetViews>
  <sheetFormatPr defaultRowHeight="1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3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3" ht="15.75" customHeight="1" thickBot="1">
      <c r="A2" s="1"/>
      <c r="B2" s="76" t="s">
        <v>58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3" s="2" customFormat="1" ht="15.75" customHeight="1" thickBot="1">
      <c r="A3" s="78" t="s">
        <v>2</v>
      </c>
      <c r="B3" s="81"/>
      <c r="C3" s="84" t="s">
        <v>3</v>
      </c>
      <c r="D3" s="78" t="s">
        <v>4</v>
      </c>
      <c r="E3" s="87" t="s">
        <v>5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/>
      <c r="T3" s="87" t="s">
        <v>6</v>
      </c>
      <c r="U3" s="89"/>
    </row>
    <row r="4" spans="1:23" s="2" customFormat="1" ht="15.75" customHeight="1" thickBot="1">
      <c r="A4" s="79"/>
      <c r="B4" s="82"/>
      <c r="C4" s="85"/>
      <c r="D4" s="79"/>
      <c r="E4" s="80" t="s">
        <v>7</v>
      </c>
      <c r="F4" s="91" t="s">
        <v>8</v>
      </c>
      <c r="G4" s="92"/>
      <c r="H4" s="92"/>
      <c r="I4" s="92"/>
      <c r="J4" s="92"/>
      <c r="K4" s="93"/>
      <c r="L4" s="94" t="s">
        <v>9</v>
      </c>
      <c r="M4" s="95"/>
      <c r="N4" s="96"/>
      <c r="O4" s="80" t="s">
        <v>10</v>
      </c>
      <c r="P4" s="94" t="s">
        <v>11</v>
      </c>
      <c r="Q4" s="95"/>
      <c r="R4" s="95"/>
      <c r="S4" s="96"/>
      <c r="T4" s="78" t="s">
        <v>3</v>
      </c>
      <c r="U4" s="78" t="s">
        <v>4</v>
      </c>
    </row>
    <row r="5" spans="1:23" s="2" customFormat="1" ht="97.5" customHeight="1" thickBot="1">
      <c r="A5" s="80"/>
      <c r="B5" s="83"/>
      <c r="C5" s="86"/>
      <c r="D5" s="80"/>
      <c r="E5" s="90"/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17</v>
      </c>
      <c r="O5" s="90"/>
      <c r="P5" s="52" t="s">
        <v>20</v>
      </c>
      <c r="Q5" s="52" t="s">
        <v>21</v>
      </c>
      <c r="R5" s="52" t="s">
        <v>22</v>
      </c>
      <c r="S5" s="52" t="s">
        <v>17</v>
      </c>
      <c r="T5" s="80"/>
      <c r="U5" s="80"/>
    </row>
    <row r="6" spans="1:23" ht="15.75" thickBot="1">
      <c r="A6" s="5">
        <v>1</v>
      </c>
      <c r="B6" s="6" t="s">
        <v>23</v>
      </c>
      <c r="C6" s="7">
        <v>1</v>
      </c>
      <c r="D6" s="8">
        <v>1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1</v>
      </c>
      <c r="P6" s="9">
        <v>0</v>
      </c>
      <c r="Q6" s="10">
        <v>0</v>
      </c>
      <c r="R6" s="11">
        <v>0</v>
      </c>
      <c r="S6" s="11">
        <v>0</v>
      </c>
      <c r="T6" s="11">
        <f>C6+сентябрь!T6</f>
        <v>1</v>
      </c>
      <c r="U6" s="11">
        <f>D6+сентябрь!U6</f>
        <v>1</v>
      </c>
      <c r="V6">
        <f t="shared" ref="V6:V28" si="0">SUM(E6:S6)</f>
        <v>1</v>
      </c>
      <c r="W6">
        <f t="shared" ref="W6:W28" si="1">D6-V6</f>
        <v>0</v>
      </c>
    </row>
    <row r="7" spans="1:23" ht="15.75" thickBot="1">
      <c r="A7" s="12">
        <v>2</v>
      </c>
      <c r="B7" s="13" t="s">
        <v>24</v>
      </c>
      <c r="C7" s="14">
        <f>C9+C14</f>
        <v>39</v>
      </c>
      <c r="D7" s="14">
        <v>39</v>
      </c>
      <c r="E7" s="14">
        <f t="shared" ref="E7:S7" si="2">E9+E14</f>
        <v>0</v>
      </c>
      <c r="F7" s="14">
        <f t="shared" si="2"/>
        <v>0</v>
      </c>
      <c r="G7" s="14">
        <f t="shared" si="2"/>
        <v>3</v>
      </c>
      <c r="H7" s="14">
        <f t="shared" si="2"/>
        <v>0</v>
      </c>
      <c r="I7" s="14">
        <f t="shared" si="2"/>
        <v>1</v>
      </c>
      <c r="J7" s="14">
        <f t="shared" si="2"/>
        <v>0</v>
      </c>
      <c r="K7" s="14">
        <f t="shared" si="2"/>
        <v>4</v>
      </c>
      <c r="L7" s="14">
        <f t="shared" si="2"/>
        <v>8</v>
      </c>
      <c r="M7" s="14">
        <f t="shared" si="2"/>
        <v>0</v>
      </c>
      <c r="N7" s="14">
        <f t="shared" si="2"/>
        <v>0</v>
      </c>
      <c r="O7" s="14">
        <f t="shared" si="2"/>
        <v>0</v>
      </c>
      <c r="P7" s="14">
        <f t="shared" si="2"/>
        <v>1</v>
      </c>
      <c r="Q7" s="14">
        <f t="shared" si="2"/>
        <v>0</v>
      </c>
      <c r="R7" s="14">
        <f t="shared" si="2"/>
        <v>6</v>
      </c>
      <c r="S7" s="14">
        <f t="shared" si="2"/>
        <v>16</v>
      </c>
      <c r="T7" s="11">
        <f>C7+сентябрь!T7</f>
        <v>521</v>
      </c>
      <c r="U7" s="11">
        <f>D7+сентябрь!U7</f>
        <v>521</v>
      </c>
      <c r="V7">
        <f t="shared" si="0"/>
        <v>39</v>
      </c>
      <c r="W7">
        <f t="shared" si="1"/>
        <v>0</v>
      </c>
    </row>
    <row r="8" spans="1:23" ht="15.75" thickBot="1">
      <c r="A8" s="16">
        <v>3</v>
      </c>
      <c r="B8" s="17" t="s">
        <v>25</v>
      </c>
      <c r="C8" s="14">
        <f>C10+C12+C13</f>
        <v>8</v>
      </c>
      <c r="D8" s="14">
        <v>8</v>
      </c>
      <c r="E8" s="14">
        <f t="shared" ref="E8:S8" si="3">E10+E12+E13</f>
        <v>0</v>
      </c>
      <c r="F8" s="14">
        <f t="shared" si="3"/>
        <v>0</v>
      </c>
      <c r="G8" s="14">
        <f t="shared" si="3"/>
        <v>0</v>
      </c>
      <c r="H8" s="14">
        <f t="shared" si="3"/>
        <v>0</v>
      </c>
      <c r="I8" s="14">
        <f t="shared" si="3"/>
        <v>0</v>
      </c>
      <c r="J8" s="14">
        <f t="shared" si="3"/>
        <v>0</v>
      </c>
      <c r="K8" s="14">
        <f t="shared" si="3"/>
        <v>2</v>
      </c>
      <c r="L8" s="14">
        <f t="shared" si="3"/>
        <v>4</v>
      </c>
      <c r="M8" s="14">
        <f t="shared" si="3"/>
        <v>0</v>
      </c>
      <c r="N8" s="14">
        <f t="shared" si="3"/>
        <v>0</v>
      </c>
      <c r="O8" s="14">
        <f t="shared" si="3"/>
        <v>0</v>
      </c>
      <c r="P8" s="14">
        <f t="shared" si="3"/>
        <v>1</v>
      </c>
      <c r="Q8" s="14">
        <f t="shared" si="3"/>
        <v>0</v>
      </c>
      <c r="R8" s="14">
        <f t="shared" si="3"/>
        <v>0</v>
      </c>
      <c r="S8" s="14">
        <f t="shared" si="3"/>
        <v>1</v>
      </c>
      <c r="T8" s="11">
        <f>C8+сентябрь!T8</f>
        <v>106</v>
      </c>
      <c r="U8" s="11">
        <f>D8+сентябрь!U8</f>
        <v>106</v>
      </c>
      <c r="V8">
        <f t="shared" si="0"/>
        <v>8</v>
      </c>
      <c r="W8">
        <f t="shared" si="1"/>
        <v>0</v>
      </c>
    </row>
    <row r="9" spans="1:23" ht="15.75" thickBot="1">
      <c r="A9" s="5">
        <v>4</v>
      </c>
      <c r="B9" s="18" t="s">
        <v>26</v>
      </c>
      <c r="C9" s="7">
        <f>C10+C12+C13</f>
        <v>8</v>
      </c>
      <c r="D9" s="7">
        <v>8</v>
      </c>
      <c r="E9" s="7">
        <f t="shared" ref="E9:S9" si="4">E10+E12+E13</f>
        <v>0</v>
      </c>
      <c r="F9" s="7">
        <f t="shared" si="4"/>
        <v>0</v>
      </c>
      <c r="G9" s="7">
        <f t="shared" si="4"/>
        <v>0</v>
      </c>
      <c r="H9" s="7">
        <f t="shared" si="4"/>
        <v>0</v>
      </c>
      <c r="I9" s="7">
        <f t="shared" si="4"/>
        <v>0</v>
      </c>
      <c r="J9" s="7">
        <f t="shared" si="4"/>
        <v>0</v>
      </c>
      <c r="K9" s="7">
        <f t="shared" si="4"/>
        <v>2</v>
      </c>
      <c r="L9" s="7">
        <f t="shared" si="4"/>
        <v>4</v>
      </c>
      <c r="M9" s="7">
        <f t="shared" si="4"/>
        <v>0</v>
      </c>
      <c r="N9" s="7">
        <f t="shared" si="4"/>
        <v>0</v>
      </c>
      <c r="O9" s="7">
        <f t="shared" si="4"/>
        <v>0</v>
      </c>
      <c r="P9" s="7">
        <f t="shared" si="4"/>
        <v>1</v>
      </c>
      <c r="Q9" s="7">
        <f t="shared" si="4"/>
        <v>0</v>
      </c>
      <c r="R9" s="7">
        <f t="shared" si="4"/>
        <v>0</v>
      </c>
      <c r="S9" s="7">
        <f t="shared" si="4"/>
        <v>1</v>
      </c>
      <c r="T9" s="11">
        <f>C9+сентябрь!T9</f>
        <v>106</v>
      </c>
      <c r="U9" s="11">
        <f>D9+сентябрь!U9</f>
        <v>106</v>
      </c>
      <c r="V9">
        <f t="shared" si="0"/>
        <v>8</v>
      </c>
      <c r="W9">
        <f t="shared" si="1"/>
        <v>0</v>
      </c>
    </row>
    <row r="10" spans="1:23" ht="15.75" thickBot="1">
      <c r="A10" s="12">
        <v>5</v>
      </c>
      <c r="B10" s="19" t="s">
        <v>27</v>
      </c>
      <c r="C10" s="14">
        <v>4</v>
      </c>
      <c r="D10" s="20">
        <v>4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2</v>
      </c>
      <c r="L10" s="21">
        <v>0</v>
      </c>
      <c r="M10" s="21">
        <v>0</v>
      </c>
      <c r="N10" s="21">
        <v>0</v>
      </c>
      <c r="O10" s="21">
        <v>0</v>
      </c>
      <c r="P10" s="21">
        <v>1</v>
      </c>
      <c r="Q10" s="22">
        <v>0</v>
      </c>
      <c r="R10" s="15">
        <v>0</v>
      </c>
      <c r="S10" s="15">
        <v>1</v>
      </c>
      <c r="T10" s="11">
        <f>C10+сентябрь!T10</f>
        <v>43</v>
      </c>
      <c r="U10" s="11">
        <f>D10+сентябрь!U10</f>
        <v>43</v>
      </c>
      <c r="V10">
        <f t="shared" si="0"/>
        <v>4</v>
      </c>
      <c r="W10">
        <f t="shared" si="1"/>
        <v>0</v>
      </c>
    </row>
    <row r="11" spans="1:23" ht="15.75" thickBot="1">
      <c r="A11" s="23">
        <v>6</v>
      </c>
      <c r="B11" s="24" t="s">
        <v>28</v>
      </c>
      <c r="C11" s="25">
        <v>0</v>
      </c>
      <c r="D11" s="20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7">
        <v>0</v>
      </c>
      <c r="R11" s="28">
        <v>0</v>
      </c>
      <c r="S11" s="28">
        <v>0</v>
      </c>
      <c r="T11" s="11">
        <f>C11+сентябрь!T11</f>
        <v>0</v>
      </c>
      <c r="U11" s="11">
        <f>D11+сентябрь!U11</f>
        <v>0</v>
      </c>
      <c r="V11">
        <f t="shared" si="0"/>
        <v>0</v>
      </c>
      <c r="W11">
        <f t="shared" si="1"/>
        <v>0</v>
      </c>
    </row>
    <row r="12" spans="1:23" ht="15.75" thickBot="1">
      <c r="A12" s="23">
        <v>7</v>
      </c>
      <c r="B12" s="29" t="s">
        <v>29</v>
      </c>
      <c r="C12" s="25">
        <v>4</v>
      </c>
      <c r="D12" s="20">
        <v>4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4</v>
      </c>
      <c r="M12" s="26">
        <v>0</v>
      </c>
      <c r="N12" s="26">
        <v>0</v>
      </c>
      <c r="O12" s="26">
        <v>0</v>
      </c>
      <c r="P12" s="26">
        <v>0</v>
      </c>
      <c r="Q12" s="27">
        <v>0</v>
      </c>
      <c r="R12" s="28">
        <v>0</v>
      </c>
      <c r="S12" s="28">
        <v>0</v>
      </c>
      <c r="T12" s="11">
        <f>C12+сентябрь!T12</f>
        <v>63</v>
      </c>
      <c r="U12" s="11">
        <f>D12+сентябрь!U12</f>
        <v>63</v>
      </c>
      <c r="V12">
        <f t="shared" si="0"/>
        <v>4</v>
      </c>
      <c r="W12">
        <f t="shared" si="1"/>
        <v>0</v>
      </c>
    </row>
    <row r="13" spans="1:23" ht="15.75" thickBot="1">
      <c r="A13" s="16">
        <v>8</v>
      </c>
      <c r="B13" s="30" t="s">
        <v>30</v>
      </c>
      <c r="C13" s="31">
        <v>0</v>
      </c>
      <c r="D13" s="20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3">
        <v>0</v>
      </c>
      <c r="R13" s="34">
        <v>0</v>
      </c>
      <c r="S13" s="34">
        <v>0</v>
      </c>
      <c r="T13" s="11">
        <f>C13+сентябрь!T13</f>
        <v>0</v>
      </c>
      <c r="U13" s="11">
        <f>D13+сентябрь!U13</f>
        <v>0</v>
      </c>
      <c r="V13">
        <f t="shared" si="0"/>
        <v>0</v>
      </c>
      <c r="W13">
        <f t="shared" si="1"/>
        <v>0</v>
      </c>
    </row>
    <row r="14" spans="1:23" ht="15.75" thickBot="1">
      <c r="A14" s="5">
        <v>9</v>
      </c>
      <c r="B14" s="18" t="s">
        <v>31</v>
      </c>
      <c r="C14" s="7">
        <f>C15+C16+C20</f>
        <v>31</v>
      </c>
      <c r="D14" s="7">
        <v>31</v>
      </c>
      <c r="E14" s="7">
        <f t="shared" ref="E14:S14" si="5">E15+E16+E20</f>
        <v>0</v>
      </c>
      <c r="F14" s="7">
        <f t="shared" si="5"/>
        <v>0</v>
      </c>
      <c r="G14" s="7">
        <f t="shared" si="5"/>
        <v>3</v>
      </c>
      <c r="H14" s="7">
        <f t="shared" si="5"/>
        <v>0</v>
      </c>
      <c r="I14" s="7">
        <f t="shared" si="5"/>
        <v>1</v>
      </c>
      <c r="J14" s="7">
        <f t="shared" si="5"/>
        <v>0</v>
      </c>
      <c r="K14" s="7">
        <f t="shared" si="5"/>
        <v>2</v>
      </c>
      <c r="L14" s="7">
        <f t="shared" si="5"/>
        <v>4</v>
      </c>
      <c r="M14" s="7">
        <f t="shared" si="5"/>
        <v>0</v>
      </c>
      <c r="N14" s="7">
        <f t="shared" si="5"/>
        <v>0</v>
      </c>
      <c r="O14" s="7">
        <f t="shared" si="5"/>
        <v>0</v>
      </c>
      <c r="P14" s="7">
        <f t="shared" si="5"/>
        <v>0</v>
      </c>
      <c r="Q14" s="7">
        <f t="shared" si="5"/>
        <v>0</v>
      </c>
      <c r="R14" s="7">
        <f t="shared" si="5"/>
        <v>6</v>
      </c>
      <c r="S14" s="7">
        <f t="shared" si="5"/>
        <v>15</v>
      </c>
      <c r="T14" s="11">
        <f>C14+сентябрь!T14</f>
        <v>415</v>
      </c>
      <c r="U14" s="11">
        <f>D14+сентябрь!U14</f>
        <v>415</v>
      </c>
      <c r="V14">
        <f t="shared" si="0"/>
        <v>31</v>
      </c>
      <c r="W14">
        <f t="shared" si="1"/>
        <v>0</v>
      </c>
    </row>
    <row r="15" spans="1:23" ht="15.75" thickBot="1">
      <c r="A15" s="12">
        <v>10</v>
      </c>
      <c r="B15" s="35" t="s">
        <v>32</v>
      </c>
      <c r="C15" s="14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2">
        <v>0</v>
      </c>
      <c r="R15" s="15">
        <v>0</v>
      </c>
      <c r="S15" s="15">
        <v>0</v>
      </c>
      <c r="T15" s="11">
        <f>C15+сентябрь!T15</f>
        <v>12</v>
      </c>
      <c r="U15" s="11">
        <f>D15+сентябрь!U15</f>
        <v>12</v>
      </c>
      <c r="V15">
        <f t="shared" si="0"/>
        <v>0</v>
      </c>
      <c r="W15">
        <f t="shared" si="1"/>
        <v>0</v>
      </c>
    </row>
    <row r="16" spans="1:23" ht="15.75" thickBot="1">
      <c r="A16" s="23">
        <v>11</v>
      </c>
      <c r="B16" s="36" t="s">
        <v>33</v>
      </c>
      <c r="C16" s="25">
        <v>29</v>
      </c>
      <c r="D16" s="25">
        <v>29</v>
      </c>
      <c r="E16" s="25">
        <f t="shared" ref="E16:O16" si="6">E18+E19</f>
        <v>0</v>
      </c>
      <c r="F16" s="25">
        <f t="shared" si="6"/>
        <v>0</v>
      </c>
      <c r="G16" s="25">
        <v>3</v>
      </c>
      <c r="H16" s="25">
        <v>0</v>
      </c>
      <c r="I16" s="25">
        <v>1</v>
      </c>
      <c r="J16" s="25">
        <f t="shared" si="6"/>
        <v>0</v>
      </c>
      <c r="K16" s="25">
        <v>2</v>
      </c>
      <c r="L16" s="25">
        <v>4</v>
      </c>
      <c r="M16" s="25">
        <f t="shared" si="6"/>
        <v>0</v>
      </c>
      <c r="N16" s="25">
        <v>0</v>
      </c>
      <c r="O16" s="25">
        <f t="shared" si="6"/>
        <v>0</v>
      </c>
      <c r="P16" s="25">
        <v>0</v>
      </c>
      <c r="Q16" s="25">
        <v>0</v>
      </c>
      <c r="R16" s="25">
        <v>6</v>
      </c>
      <c r="S16" s="25">
        <v>13</v>
      </c>
      <c r="T16" s="11">
        <f>C16+сентябрь!T16</f>
        <v>336</v>
      </c>
      <c r="U16" s="11">
        <f>D16+сентябрь!U16</f>
        <v>336</v>
      </c>
      <c r="V16">
        <f t="shared" si="0"/>
        <v>29</v>
      </c>
      <c r="W16">
        <f t="shared" si="1"/>
        <v>0</v>
      </c>
    </row>
    <row r="17" spans="1:23" ht="15.75" thickBot="1">
      <c r="A17" s="23">
        <v>12</v>
      </c>
      <c r="B17" s="37" t="s">
        <v>25</v>
      </c>
      <c r="C17" s="25">
        <v>31</v>
      </c>
      <c r="D17" s="25">
        <v>31</v>
      </c>
      <c r="E17" s="25">
        <f t="shared" ref="E17:Q17" si="7">E15+E16+E20</f>
        <v>0</v>
      </c>
      <c r="F17" s="25">
        <f t="shared" si="7"/>
        <v>0</v>
      </c>
      <c r="G17" s="25">
        <f t="shared" si="7"/>
        <v>3</v>
      </c>
      <c r="H17" s="25">
        <f t="shared" si="7"/>
        <v>0</v>
      </c>
      <c r="I17" s="25">
        <f t="shared" si="7"/>
        <v>1</v>
      </c>
      <c r="J17" s="25">
        <f t="shared" si="7"/>
        <v>0</v>
      </c>
      <c r="K17" s="25">
        <v>2</v>
      </c>
      <c r="L17" s="25">
        <f t="shared" si="7"/>
        <v>4</v>
      </c>
      <c r="M17" s="25">
        <f t="shared" si="7"/>
        <v>0</v>
      </c>
      <c r="N17" s="25">
        <f t="shared" si="7"/>
        <v>0</v>
      </c>
      <c r="O17" s="25">
        <f t="shared" si="7"/>
        <v>0</v>
      </c>
      <c r="P17" s="25">
        <f t="shared" si="7"/>
        <v>0</v>
      </c>
      <c r="Q17" s="25">
        <f t="shared" si="7"/>
        <v>0</v>
      </c>
      <c r="R17" s="25">
        <v>6</v>
      </c>
      <c r="S17" s="25">
        <v>15</v>
      </c>
      <c r="T17" s="11">
        <f>C17+сентябрь!T17</f>
        <v>415</v>
      </c>
      <c r="U17" s="11">
        <f>D17+сентябрь!U17</f>
        <v>415</v>
      </c>
      <c r="V17">
        <f t="shared" si="0"/>
        <v>31</v>
      </c>
      <c r="W17">
        <f t="shared" si="1"/>
        <v>0</v>
      </c>
    </row>
    <row r="18" spans="1:23" ht="15.75" thickBot="1">
      <c r="A18" s="23">
        <v>13</v>
      </c>
      <c r="B18" s="24" t="s">
        <v>34</v>
      </c>
      <c r="C18" s="25">
        <v>2</v>
      </c>
      <c r="D18" s="20">
        <v>2</v>
      </c>
      <c r="E18" s="26">
        <v>0</v>
      </c>
      <c r="F18" s="26">
        <v>0</v>
      </c>
      <c r="G18" s="26">
        <v>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7">
        <v>0</v>
      </c>
      <c r="R18" s="28">
        <v>0</v>
      </c>
      <c r="S18" s="28">
        <v>0</v>
      </c>
      <c r="T18" s="11">
        <f>C18+сентябрь!T18</f>
        <v>33</v>
      </c>
      <c r="U18" s="11">
        <f>D18+сентябрь!U18</f>
        <v>33</v>
      </c>
      <c r="V18">
        <f t="shared" si="0"/>
        <v>2</v>
      </c>
      <c r="W18">
        <f t="shared" si="1"/>
        <v>0</v>
      </c>
    </row>
    <row r="19" spans="1:23" ht="24.75" thickBot="1">
      <c r="A19" s="23">
        <v>14</v>
      </c>
      <c r="B19" s="38" t="s">
        <v>35</v>
      </c>
      <c r="C19" s="25">
        <v>27</v>
      </c>
      <c r="D19" s="20">
        <v>27</v>
      </c>
      <c r="E19" s="26">
        <v>0</v>
      </c>
      <c r="F19" s="26">
        <v>0</v>
      </c>
      <c r="G19" s="26">
        <v>1</v>
      </c>
      <c r="H19" s="26">
        <v>0</v>
      </c>
      <c r="I19" s="26">
        <v>1</v>
      </c>
      <c r="J19" s="26">
        <v>0</v>
      </c>
      <c r="K19" s="26">
        <v>2</v>
      </c>
      <c r="L19" s="26">
        <v>4</v>
      </c>
      <c r="M19" s="26">
        <v>0</v>
      </c>
      <c r="N19" s="26">
        <v>0</v>
      </c>
      <c r="O19" s="26">
        <v>0</v>
      </c>
      <c r="P19" s="26">
        <v>0</v>
      </c>
      <c r="Q19" s="33">
        <v>0</v>
      </c>
      <c r="R19" s="34">
        <v>6</v>
      </c>
      <c r="S19" s="34">
        <v>13</v>
      </c>
      <c r="T19" s="11">
        <f>C19+сентябрь!T19</f>
        <v>303</v>
      </c>
      <c r="U19" s="11">
        <f>D19+сентябрь!U19</f>
        <v>303</v>
      </c>
      <c r="V19">
        <f t="shared" si="0"/>
        <v>27</v>
      </c>
      <c r="W19">
        <f t="shared" si="1"/>
        <v>0</v>
      </c>
    </row>
    <row r="20" spans="1:23" ht="15.75" thickBot="1">
      <c r="A20" s="16">
        <v>15</v>
      </c>
      <c r="B20" s="39" t="s">
        <v>36</v>
      </c>
      <c r="C20" s="40">
        <v>2</v>
      </c>
      <c r="D20" s="20">
        <v>2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2">
        <v>0</v>
      </c>
      <c r="Q20" s="43">
        <v>0</v>
      </c>
      <c r="R20" s="44">
        <v>0</v>
      </c>
      <c r="S20" s="44">
        <v>2</v>
      </c>
      <c r="T20" s="11">
        <f>C20+сентябрь!T20</f>
        <v>67</v>
      </c>
      <c r="U20" s="11">
        <f>D20+сентябрь!U20</f>
        <v>67</v>
      </c>
      <c r="V20">
        <f t="shared" si="0"/>
        <v>2</v>
      </c>
      <c r="W20">
        <f t="shared" si="1"/>
        <v>0</v>
      </c>
    </row>
    <row r="21" spans="1:23" ht="15.75" thickBot="1">
      <c r="A21" s="5">
        <v>16</v>
      </c>
      <c r="B21" s="18" t="s">
        <v>37</v>
      </c>
      <c r="C21" s="7">
        <v>37</v>
      </c>
      <c r="D21" s="7">
        <v>37</v>
      </c>
      <c r="E21" s="7">
        <v>0</v>
      </c>
      <c r="F21" s="7">
        <v>0</v>
      </c>
      <c r="G21" s="7">
        <v>3</v>
      </c>
      <c r="H21" s="7">
        <v>0</v>
      </c>
      <c r="I21" s="7">
        <v>1</v>
      </c>
      <c r="J21" s="7">
        <v>0</v>
      </c>
      <c r="K21" s="7">
        <v>3</v>
      </c>
      <c r="L21" s="7">
        <v>8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6</v>
      </c>
      <c r="S21" s="7">
        <v>16</v>
      </c>
      <c r="T21" s="11">
        <f>C21+сентябрь!T21</f>
        <v>518</v>
      </c>
      <c r="U21" s="11">
        <f>D21+сентябрь!U21</f>
        <v>518</v>
      </c>
      <c r="V21">
        <f t="shared" si="0"/>
        <v>37</v>
      </c>
      <c r="W21">
        <f t="shared" si="1"/>
        <v>0</v>
      </c>
    </row>
    <row r="22" spans="1:23" ht="15.75" thickBot="1">
      <c r="A22" s="45">
        <v>17</v>
      </c>
      <c r="B22" s="46" t="s">
        <v>38</v>
      </c>
      <c r="C22" s="31">
        <v>2</v>
      </c>
      <c r="D22" s="20">
        <v>2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3">
        <v>0</v>
      </c>
      <c r="R22" s="34">
        <v>0</v>
      </c>
      <c r="S22" s="34">
        <v>2</v>
      </c>
      <c r="T22" s="11">
        <f>C22+сентябрь!T22</f>
        <v>99</v>
      </c>
      <c r="U22" s="11">
        <f>D22+сентябрь!U22</f>
        <v>99</v>
      </c>
      <c r="V22">
        <f t="shared" si="0"/>
        <v>2</v>
      </c>
      <c r="W22">
        <f t="shared" si="1"/>
        <v>0</v>
      </c>
    </row>
    <row r="23" spans="1:23" ht="15.75" thickBot="1">
      <c r="A23" s="5">
        <v>18</v>
      </c>
      <c r="B23" s="6" t="s">
        <v>39</v>
      </c>
      <c r="C23" s="7">
        <v>0</v>
      </c>
      <c r="D23" s="8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11">
        <v>0</v>
      </c>
      <c r="T23" s="11">
        <f>C23+сентябрь!T23</f>
        <v>0</v>
      </c>
      <c r="U23" s="11">
        <f>D23+сентябрь!U23</f>
        <v>0</v>
      </c>
      <c r="V23">
        <f t="shared" si="0"/>
        <v>0</v>
      </c>
      <c r="W23">
        <f t="shared" si="1"/>
        <v>0</v>
      </c>
    </row>
    <row r="24" spans="1:23" ht="15.75" thickBot="1">
      <c r="A24" s="12">
        <v>19</v>
      </c>
      <c r="B24" s="19" t="s">
        <v>40</v>
      </c>
      <c r="C24" s="14">
        <v>15</v>
      </c>
      <c r="D24" s="20">
        <v>15</v>
      </c>
      <c r="E24" s="21">
        <v>0</v>
      </c>
      <c r="F24" s="21">
        <v>0</v>
      </c>
      <c r="G24" s="21">
        <v>2</v>
      </c>
      <c r="H24" s="21">
        <v>0</v>
      </c>
      <c r="I24" s="21">
        <v>0</v>
      </c>
      <c r="J24" s="21">
        <v>0</v>
      </c>
      <c r="K24" s="21">
        <v>4</v>
      </c>
      <c r="L24" s="21">
        <v>2</v>
      </c>
      <c r="M24" s="21">
        <v>0</v>
      </c>
      <c r="N24" s="21">
        <v>0</v>
      </c>
      <c r="O24" s="21">
        <v>0</v>
      </c>
      <c r="P24" s="21">
        <v>0</v>
      </c>
      <c r="Q24" s="22">
        <v>0</v>
      </c>
      <c r="R24" s="15">
        <v>0</v>
      </c>
      <c r="S24" s="15">
        <v>7</v>
      </c>
      <c r="T24" s="11">
        <f>C24+сентябрь!T24</f>
        <v>263</v>
      </c>
      <c r="U24" s="11">
        <f>D24+сентябрь!U24</f>
        <v>263</v>
      </c>
      <c r="V24">
        <f t="shared" si="0"/>
        <v>15</v>
      </c>
      <c r="W24">
        <f t="shared" si="1"/>
        <v>0</v>
      </c>
    </row>
    <row r="25" spans="1:23" ht="24.75" thickBot="1">
      <c r="A25" s="23">
        <v>20</v>
      </c>
      <c r="B25" s="38" t="s">
        <v>41</v>
      </c>
      <c r="C25" s="25">
        <v>15</v>
      </c>
      <c r="D25" s="20">
        <v>15</v>
      </c>
      <c r="E25" s="26">
        <v>0</v>
      </c>
      <c r="F25" s="26">
        <v>0</v>
      </c>
      <c r="G25" s="26">
        <v>2</v>
      </c>
      <c r="H25" s="26">
        <v>0</v>
      </c>
      <c r="I25" s="26">
        <v>0</v>
      </c>
      <c r="J25" s="26">
        <v>0</v>
      </c>
      <c r="K25" s="26">
        <v>4</v>
      </c>
      <c r="L25" s="26">
        <v>2</v>
      </c>
      <c r="M25" s="26">
        <v>0</v>
      </c>
      <c r="N25" s="26">
        <v>0</v>
      </c>
      <c r="O25" s="26">
        <v>0</v>
      </c>
      <c r="P25" s="26">
        <v>0</v>
      </c>
      <c r="Q25" s="47">
        <v>0</v>
      </c>
      <c r="R25" s="48">
        <v>0</v>
      </c>
      <c r="S25" s="48">
        <v>7</v>
      </c>
      <c r="T25" s="11">
        <f>C25+сентябрь!T25</f>
        <v>263</v>
      </c>
      <c r="U25" s="11">
        <f>D25+сентябрь!U25</f>
        <v>263</v>
      </c>
      <c r="V25">
        <f t="shared" si="0"/>
        <v>15</v>
      </c>
      <c r="W25">
        <f t="shared" si="1"/>
        <v>0</v>
      </c>
    </row>
    <row r="26" spans="1:23" ht="15.75" thickBot="1">
      <c r="A26" s="23">
        <v>21</v>
      </c>
      <c r="B26" s="49" t="s">
        <v>42</v>
      </c>
      <c r="C26" s="73">
        <v>22</v>
      </c>
      <c r="D26" s="73">
        <v>22</v>
      </c>
      <c r="E26" s="73">
        <v>0</v>
      </c>
      <c r="F26" s="73">
        <v>0</v>
      </c>
      <c r="G26" s="73">
        <v>1</v>
      </c>
      <c r="H26" s="73">
        <v>0</v>
      </c>
      <c r="I26" s="73">
        <v>1</v>
      </c>
      <c r="J26" s="73">
        <v>0</v>
      </c>
      <c r="K26" s="73">
        <v>1</v>
      </c>
      <c r="L26" s="73">
        <v>4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4</v>
      </c>
      <c r="S26" s="73">
        <v>11</v>
      </c>
      <c r="T26" s="11">
        <f>C26+сентябрь!T26</f>
        <v>255</v>
      </c>
      <c r="U26" s="11">
        <f>D26+сентябрь!U26</f>
        <v>255</v>
      </c>
      <c r="V26">
        <f t="shared" si="0"/>
        <v>22</v>
      </c>
      <c r="W26">
        <f t="shared" si="1"/>
        <v>0</v>
      </c>
    </row>
    <row r="27" spans="1:23" ht="15.75" thickBot="1">
      <c r="A27" s="16">
        <v>22</v>
      </c>
      <c r="B27" s="30" t="s">
        <v>43</v>
      </c>
      <c r="C27" s="71">
        <v>0</v>
      </c>
      <c r="D27" s="20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33">
        <v>0</v>
      </c>
      <c r="R27" s="34">
        <v>0</v>
      </c>
      <c r="S27" s="34">
        <v>0</v>
      </c>
      <c r="T27" s="11">
        <f>C27+сентябрь!T27</f>
        <v>0</v>
      </c>
      <c r="U27" s="11">
        <f>D27+сентябрь!U27</f>
        <v>0</v>
      </c>
      <c r="V27">
        <f t="shared" si="0"/>
        <v>0</v>
      </c>
      <c r="W27">
        <f t="shared" si="1"/>
        <v>0</v>
      </c>
    </row>
    <row r="28" spans="1:23" ht="15.75" thickBot="1">
      <c r="A28" s="5">
        <v>23</v>
      </c>
      <c r="B28" s="6" t="s">
        <v>44</v>
      </c>
      <c r="C28" s="7">
        <v>3</v>
      </c>
      <c r="D28" s="9">
        <v>3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1</v>
      </c>
      <c r="L28" s="9">
        <v>0</v>
      </c>
      <c r="M28" s="9">
        <v>0</v>
      </c>
      <c r="N28" s="9">
        <v>0</v>
      </c>
      <c r="O28" s="9">
        <v>1</v>
      </c>
      <c r="P28" s="9">
        <v>1</v>
      </c>
      <c r="Q28" s="10">
        <v>0</v>
      </c>
      <c r="R28" s="11">
        <v>0</v>
      </c>
      <c r="S28" s="11">
        <v>0</v>
      </c>
      <c r="T28" s="11">
        <f>C28+сентябрь!T28</f>
        <v>4</v>
      </c>
      <c r="U28" s="11">
        <f>D28+сентябрь!U28</f>
        <v>4</v>
      </c>
      <c r="V28">
        <f t="shared" si="0"/>
        <v>3</v>
      </c>
      <c r="W28">
        <f t="shared" si="1"/>
        <v>0</v>
      </c>
    </row>
    <row r="29" spans="1:23">
      <c r="C29" s="51">
        <f>(C6+C7)-C28</f>
        <v>37</v>
      </c>
      <c r="D29" s="51">
        <f t="shared" ref="D29:U29" si="8">(D6+D7)-D28</f>
        <v>37</v>
      </c>
      <c r="E29" s="51">
        <f t="shared" si="8"/>
        <v>0</v>
      </c>
      <c r="F29" s="51">
        <f t="shared" si="8"/>
        <v>0</v>
      </c>
      <c r="G29" s="51">
        <f t="shared" si="8"/>
        <v>3</v>
      </c>
      <c r="H29" s="51">
        <f t="shared" si="8"/>
        <v>0</v>
      </c>
      <c r="I29" s="51">
        <f t="shared" si="8"/>
        <v>1</v>
      </c>
      <c r="J29" s="51">
        <f t="shared" si="8"/>
        <v>0</v>
      </c>
      <c r="K29" s="51">
        <f t="shared" si="8"/>
        <v>3</v>
      </c>
      <c r="L29" s="51">
        <f t="shared" si="8"/>
        <v>8</v>
      </c>
      <c r="M29" s="51">
        <f t="shared" si="8"/>
        <v>0</v>
      </c>
      <c r="N29" s="51">
        <f t="shared" si="8"/>
        <v>0</v>
      </c>
      <c r="O29" s="51">
        <f t="shared" si="8"/>
        <v>0</v>
      </c>
      <c r="P29" s="51">
        <f t="shared" si="8"/>
        <v>0</v>
      </c>
      <c r="Q29" s="51">
        <f t="shared" si="8"/>
        <v>0</v>
      </c>
      <c r="R29" s="51">
        <f t="shared" si="8"/>
        <v>6</v>
      </c>
      <c r="S29" s="51">
        <f t="shared" si="8"/>
        <v>16</v>
      </c>
      <c r="T29" s="51">
        <f t="shared" si="8"/>
        <v>518</v>
      </c>
      <c r="U29" s="51">
        <f t="shared" si="8"/>
        <v>518</v>
      </c>
      <c r="V29">
        <f t="shared" ref="V29:V36" si="9">SUM(E29:S29)</f>
        <v>37</v>
      </c>
      <c r="W29">
        <f t="shared" ref="W29:W36" si="10">D29-V29</f>
        <v>0</v>
      </c>
    </row>
    <row r="30" spans="1:23">
      <c r="C30">
        <f>C24+C26+C27</f>
        <v>37</v>
      </c>
      <c r="D30">
        <f t="shared" ref="D30:U30" si="11">D24+D26+D27</f>
        <v>37</v>
      </c>
      <c r="E30">
        <f t="shared" si="11"/>
        <v>0</v>
      </c>
      <c r="F30">
        <f t="shared" si="11"/>
        <v>0</v>
      </c>
      <c r="G30">
        <f t="shared" si="11"/>
        <v>3</v>
      </c>
      <c r="H30">
        <f t="shared" si="11"/>
        <v>0</v>
      </c>
      <c r="I30">
        <f t="shared" si="11"/>
        <v>1</v>
      </c>
      <c r="J30">
        <f t="shared" si="11"/>
        <v>0</v>
      </c>
      <c r="K30">
        <f t="shared" si="11"/>
        <v>5</v>
      </c>
      <c r="L30">
        <f t="shared" si="11"/>
        <v>6</v>
      </c>
      <c r="M30">
        <f t="shared" si="11"/>
        <v>0</v>
      </c>
      <c r="N30">
        <f t="shared" si="11"/>
        <v>0</v>
      </c>
      <c r="O30">
        <f t="shared" si="11"/>
        <v>0</v>
      </c>
      <c r="P30">
        <f t="shared" si="11"/>
        <v>0</v>
      </c>
      <c r="Q30">
        <f t="shared" si="11"/>
        <v>0</v>
      </c>
      <c r="R30">
        <f t="shared" si="11"/>
        <v>4</v>
      </c>
      <c r="S30">
        <f t="shared" si="11"/>
        <v>18</v>
      </c>
      <c r="T30">
        <f t="shared" si="11"/>
        <v>518</v>
      </c>
      <c r="U30">
        <f t="shared" si="11"/>
        <v>518</v>
      </c>
      <c r="V30">
        <f t="shared" si="9"/>
        <v>37</v>
      </c>
      <c r="W30">
        <f t="shared" si="10"/>
        <v>0</v>
      </c>
    </row>
    <row r="31" spans="1:23">
      <c r="C31">
        <f>C17-C14</f>
        <v>0</v>
      </c>
      <c r="D31">
        <f t="shared" ref="D31:U31" si="12">D17-D14</f>
        <v>0</v>
      </c>
      <c r="E31">
        <f t="shared" si="12"/>
        <v>0</v>
      </c>
      <c r="F31">
        <f t="shared" si="12"/>
        <v>0</v>
      </c>
      <c r="G31">
        <f t="shared" si="12"/>
        <v>0</v>
      </c>
      <c r="H31">
        <f t="shared" si="12"/>
        <v>0</v>
      </c>
      <c r="I31">
        <f t="shared" si="12"/>
        <v>0</v>
      </c>
      <c r="J31">
        <f t="shared" si="12"/>
        <v>0</v>
      </c>
      <c r="K31">
        <f t="shared" si="12"/>
        <v>0</v>
      </c>
      <c r="L31">
        <f t="shared" si="12"/>
        <v>0</v>
      </c>
      <c r="M31">
        <f t="shared" si="12"/>
        <v>0</v>
      </c>
      <c r="N31">
        <f t="shared" si="12"/>
        <v>0</v>
      </c>
      <c r="O31">
        <f t="shared" si="12"/>
        <v>0</v>
      </c>
      <c r="P31">
        <f t="shared" si="12"/>
        <v>0</v>
      </c>
      <c r="Q31">
        <f t="shared" si="12"/>
        <v>0</v>
      </c>
      <c r="R31">
        <f t="shared" si="12"/>
        <v>0</v>
      </c>
      <c r="S31">
        <f t="shared" si="12"/>
        <v>0</v>
      </c>
      <c r="T31">
        <f t="shared" si="12"/>
        <v>0</v>
      </c>
      <c r="U31">
        <f t="shared" si="12"/>
        <v>0</v>
      </c>
      <c r="V31">
        <f t="shared" si="9"/>
        <v>0</v>
      </c>
      <c r="W31">
        <f t="shared" si="10"/>
        <v>0</v>
      </c>
    </row>
    <row r="32" spans="1:23">
      <c r="C32">
        <f>C8-C9</f>
        <v>0</v>
      </c>
      <c r="D32">
        <f t="shared" ref="D32:U32" si="13">D8-D9</f>
        <v>0</v>
      </c>
      <c r="E32">
        <f t="shared" si="13"/>
        <v>0</v>
      </c>
      <c r="F32">
        <f t="shared" si="13"/>
        <v>0</v>
      </c>
      <c r="G32">
        <f t="shared" si="13"/>
        <v>0</v>
      </c>
      <c r="H32">
        <f t="shared" si="13"/>
        <v>0</v>
      </c>
      <c r="I32">
        <f t="shared" si="13"/>
        <v>0</v>
      </c>
      <c r="J32">
        <f t="shared" si="13"/>
        <v>0</v>
      </c>
      <c r="K32">
        <f t="shared" si="13"/>
        <v>0</v>
      </c>
      <c r="L32">
        <f t="shared" si="13"/>
        <v>0</v>
      </c>
      <c r="M32">
        <f t="shared" si="13"/>
        <v>0</v>
      </c>
      <c r="N32">
        <f t="shared" si="13"/>
        <v>0</v>
      </c>
      <c r="O32">
        <f t="shared" si="13"/>
        <v>0</v>
      </c>
      <c r="P32">
        <f t="shared" si="13"/>
        <v>0</v>
      </c>
      <c r="Q32">
        <f t="shared" si="13"/>
        <v>0</v>
      </c>
      <c r="R32">
        <f t="shared" si="13"/>
        <v>0</v>
      </c>
      <c r="S32">
        <f t="shared" si="13"/>
        <v>0</v>
      </c>
      <c r="T32">
        <f t="shared" si="13"/>
        <v>0</v>
      </c>
      <c r="U32">
        <f t="shared" si="13"/>
        <v>0</v>
      </c>
      <c r="V32">
        <f t="shared" si="9"/>
        <v>0</v>
      </c>
      <c r="W32">
        <f t="shared" si="10"/>
        <v>0</v>
      </c>
    </row>
    <row r="33" spans="3:23">
      <c r="C33">
        <f>C9+C14</f>
        <v>39</v>
      </c>
      <c r="D33">
        <f t="shared" ref="D33:U33" si="14">D9+D14</f>
        <v>39</v>
      </c>
      <c r="E33">
        <f t="shared" si="14"/>
        <v>0</v>
      </c>
      <c r="F33">
        <f t="shared" si="14"/>
        <v>0</v>
      </c>
      <c r="G33">
        <f t="shared" si="14"/>
        <v>3</v>
      </c>
      <c r="H33">
        <f t="shared" si="14"/>
        <v>0</v>
      </c>
      <c r="I33">
        <f t="shared" si="14"/>
        <v>1</v>
      </c>
      <c r="J33">
        <f t="shared" si="14"/>
        <v>0</v>
      </c>
      <c r="K33">
        <f t="shared" si="14"/>
        <v>4</v>
      </c>
      <c r="L33">
        <f t="shared" si="14"/>
        <v>8</v>
      </c>
      <c r="M33">
        <f t="shared" si="14"/>
        <v>0</v>
      </c>
      <c r="N33">
        <f t="shared" si="14"/>
        <v>0</v>
      </c>
      <c r="O33">
        <f t="shared" si="14"/>
        <v>0</v>
      </c>
      <c r="P33">
        <f t="shared" si="14"/>
        <v>1</v>
      </c>
      <c r="Q33">
        <f t="shared" si="14"/>
        <v>0</v>
      </c>
      <c r="R33">
        <f t="shared" si="14"/>
        <v>6</v>
      </c>
      <c r="S33">
        <f t="shared" si="14"/>
        <v>16</v>
      </c>
      <c r="T33">
        <f t="shared" si="14"/>
        <v>521</v>
      </c>
      <c r="U33">
        <f t="shared" si="14"/>
        <v>521</v>
      </c>
      <c r="V33">
        <f t="shared" si="9"/>
        <v>39</v>
      </c>
      <c r="W33">
        <f t="shared" si="10"/>
        <v>0</v>
      </c>
    </row>
    <row r="34" spans="3:23">
      <c r="C34">
        <f>C7-C33</f>
        <v>0</v>
      </c>
      <c r="D34">
        <f t="shared" ref="D34:U34" si="15">D7-D33</f>
        <v>0</v>
      </c>
      <c r="E34">
        <f t="shared" si="15"/>
        <v>0</v>
      </c>
      <c r="F34">
        <f t="shared" si="15"/>
        <v>0</v>
      </c>
      <c r="G34">
        <f t="shared" si="15"/>
        <v>0</v>
      </c>
      <c r="H34">
        <f t="shared" si="15"/>
        <v>0</v>
      </c>
      <c r="I34">
        <f t="shared" si="15"/>
        <v>0</v>
      </c>
      <c r="J34">
        <f t="shared" si="15"/>
        <v>0</v>
      </c>
      <c r="K34">
        <f t="shared" si="15"/>
        <v>0</v>
      </c>
      <c r="L34">
        <f t="shared" si="15"/>
        <v>0</v>
      </c>
      <c r="M34">
        <f t="shared" si="15"/>
        <v>0</v>
      </c>
      <c r="N34">
        <f t="shared" si="15"/>
        <v>0</v>
      </c>
      <c r="O34">
        <f t="shared" si="15"/>
        <v>0</v>
      </c>
      <c r="P34">
        <f t="shared" si="15"/>
        <v>0</v>
      </c>
      <c r="Q34">
        <f t="shared" si="15"/>
        <v>0</v>
      </c>
      <c r="R34">
        <f t="shared" si="15"/>
        <v>0</v>
      </c>
      <c r="S34">
        <f t="shared" si="15"/>
        <v>0</v>
      </c>
      <c r="T34">
        <f t="shared" si="15"/>
        <v>0</v>
      </c>
      <c r="U34">
        <f t="shared" si="15"/>
        <v>0</v>
      </c>
      <c r="V34">
        <f t="shared" si="9"/>
        <v>0</v>
      </c>
      <c r="W34">
        <f t="shared" si="10"/>
        <v>0</v>
      </c>
    </row>
    <row r="35" spans="3:23">
      <c r="C35">
        <f>C29-C30</f>
        <v>0</v>
      </c>
      <c r="D35">
        <f t="shared" ref="D35:U35" si="16">D29-D30</f>
        <v>0</v>
      </c>
      <c r="E35">
        <f t="shared" si="16"/>
        <v>0</v>
      </c>
      <c r="F35">
        <f t="shared" si="16"/>
        <v>0</v>
      </c>
      <c r="G35">
        <f t="shared" si="16"/>
        <v>0</v>
      </c>
      <c r="H35">
        <f t="shared" si="16"/>
        <v>0</v>
      </c>
      <c r="I35">
        <f t="shared" si="16"/>
        <v>0</v>
      </c>
      <c r="J35">
        <f t="shared" si="16"/>
        <v>0</v>
      </c>
      <c r="K35">
        <f t="shared" si="16"/>
        <v>-2</v>
      </c>
      <c r="L35">
        <f t="shared" si="16"/>
        <v>2</v>
      </c>
      <c r="M35">
        <f t="shared" si="16"/>
        <v>0</v>
      </c>
      <c r="N35">
        <f t="shared" si="16"/>
        <v>0</v>
      </c>
      <c r="O35">
        <f t="shared" si="16"/>
        <v>0</v>
      </c>
      <c r="P35">
        <f t="shared" si="16"/>
        <v>0</v>
      </c>
      <c r="Q35">
        <f t="shared" si="16"/>
        <v>0</v>
      </c>
      <c r="R35">
        <f t="shared" si="16"/>
        <v>2</v>
      </c>
      <c r="S35">
        <f t="shared" si="16"/>
        <v>-2</v>
      </c>
      <c r="T35">
        <f t="shared" si="16"/>
        <v>0</v>
      </c>
      <c r="U35">
        <f t="shared" si="16"/>
        <v>0</v>
      </c>
      <c r="V35">
        <f t="shared" si="9"/>
        <v>0</v>
      </c>
      <c r="W35">
        <f t="shared" si="10"/>
        <v>0</v>
      </c>
    </row>
    <row r="36" spans="3:23">
      <c r="C36">
        <f>C21-C29</f>
        <v>0</v>
      </c>
      <c r="D36">
        <f t="shared" ref="D36:U36" si="17">D21-D29</f>
        <v>0</v>
      </c>
      <c r="E36">
        <f t="shared" si="17"/>
        <v>0</v>
      </c>
      <c r="F36">
        <f t="shared" si="17"/>
        <v>0</v>
      </c>
      <c r="G36">
        <f t="shared" si="17"/>
        <v>0</v>
      </c>
      <c r="H36">
        <f t="shared" si="17"/>
        <v>0</v>
      </c>
      <c r="I36">
        <f t="shared" si="17"/>
        <v>0</v>
      </c>
      <c r="J36">
        <f t="shared" si="17"/>
        <v>0</v>
      </c>
      <c r="K36">
        <f t="shared" si="17"/>
        <v>0</v>
      </c>
      <c r="L36">
        <f t="shared" si="17"/>
        <v>0</v>
      </c>
      <c r="M36">
        <f t="shared" si="17"/>
        <v>0</v>
      </c>
      <c r="N36">
        <f t="shared" si="17"/>
        <v>0</v>
      </c>
      <c r="O36">
        <f t="shared" si="17"/>
        <v>0</v>
      </c>
      <c r="P36">
        <f t="shared" si="17"/>
        <v>0</v>
      </c>
      <c r="Q36">
        <f t="shared" si="17"/>
        <v>0</v>
      </c>
      <c r="R36">
        <f t="shared" si="17"/>
        <v>0</v>
      </c>
      <c r="S36">
        <f t="shared" si="17"/>
        <v>0</v>
      </c>
      <c r="T36">
        <f t="shared" si="17"/>
        <v>0</v>
      </c>
      <c r="U36">
        <f t="shared" si="17"/>
        <v>0</v>
      </c>
      <c r="V36">
        <f t="shared" si="9"/>
        <v>0</v>
      </c>
      <c r="W36">
        <f t="shared" si="10"/>
        <v>0</v>
      </c>
    </row>
    <row r="38" spans="3:23">
      <c r="C38">
        <f>C18+C19</f>
        <v>29</v>
      </c>
      <c r="D38">
        <f t="shared" ref="D38:U38" si="18">D18+D19</f>
        <v>29</v>
      </c>
      <c r="E38">
        <f t="shared" si="18"/>
        <v>0</v>
      </c>
      <c r="F38">
        <f t="shared" si="18"/>
        <v>0</v>
      </c>
      <c r="G38">
        <f t="shared" si="18"/>
        <v>3</v>
      </c>
      <c r="H38">
        <f t="shared" si="18"/>
        <v>0</v>
      </c>
      <c r="I38">
        <f t="shared" si="18"/>
        <v>1</v>
      </c>
      <c r="J38">
        <f t="shared" si="18"/>
        <v>0</v>
      </c>
      <c r="K38">
        <f t="shared" si="18"/>
        <v>2</v>
      </c>
      <c r="L38">
        <f t="shared" si="18"/>
        <v>4</v>
      </c>
      <c r="M38">
        <f t="shared" si="18"/>
        <v>0</v>
      </c>
      <c r="N38">
        <f t="shared" si="18"/>
        <v>0</v>
      </c>
      <c r="O38">
        <f t="shared" si="18"/>
        <v>0</v>
      </c>
      <c r="P38">
        <f t="shared" si="18"/>
        <v>0</v>
      </c>
      <c r="Q38">
        <f t="shared" si="18"/>
        <v>0</v>
      </c>
      <c r="R38">
        <f t="shared" si="18"/>
        <v>6</v>
      </c>
      <c r="S38">
        <f t="shared" si="18"/>
        <v>13</v>
      </c>
      <c r="T38">
        <f t="shared" si="18"/>
        <v>336</v>
      </c>
      <c r="U38">
        <f t="shared" si="18"/>
        <v>336</v>
      </c>
    </row>
    <row r="39" spans="3:23">
      <c r="C39">
        <f>C38-C16</f>
        <v>0</v>
      </c>
      <c r="D39">
        <f t="shared" ref="D39:U39" si="19">D38-D16</f>
        <v>0</v>
      </c>
      <c r="E39">
        <f t="shared" si="19"/>
        <v>0</v>
      </c>
      <c r="F39">
        <f t="shared" si="19"/>
        <v>0</v>
      </c>
      <c r="G39">
        <f t="shared" si="19"/>
        <v>0</v>
      </c>
      <c r="H39">
        <f t="shared" si="19"/>
        <v>0</v>
      </c>
      <c r="I39">
        <f t="shared" si="19"/>
        <v>0</v>
      </c>
      <c r="J39">
        <f t="shared" si="19"/>
        <v>0</v>
      </c>
      <c r="K39">
        <f t="shared" si="19"/>
        <v>0</v>
      </c>
      <c r="L39">
        <f t="shared" si="19"/>
        <v>0</v>
      </c>
      <c r="M39">
        <f t="shared" si="19"/>
        <v>0</v>
      </c>
      <c r="N39">
        <f t="shared" si="19"/>
        <v>0</v>
      </c>
      <c r="O39">
        <f t="shared" si="19"/>
        <v>0</v>
      </c>
      <c r="P39">
        <f t="shared" si="19"/>
        <v>0</v>
      </c>
      <c r="Q39">
        <f t="shared" si="19"/>
        <v>0</v>
      </c>
      <c r="R39">
        <f t="shared" si="19"/>
        <v>0</v>
      </c>
      <c r="S39">
        <f t="shared" si="19"/>
        <v>0</v>
      </c>
      <c r="T39">
        <f t="shared" si="19"/>
        <v>0</v>
      </c>
      <c r="U39">
        <f t="shared" si="19"/>
        <v>0</v>
      </c>
    </row>
  </sheetData>
  <mergeCells count="15">
    <mergeCell ref="A1:U1"/>
    <mergeCell ref="B2:U2"/>
    <mergeCell ref="A3:A5"/>
    <mergeCell ref="B3:B5"/>
    <mergeCell ref="C3:C5"/>
    <mergeCell ref="D3:D5"/>
    <mergeCell ref="E3:S3"/>
    <mergeCell ref="T3:U3"/>
    <mergeCell ref="E4:E5"/>
    <mergeCell ref="F4:K4"/>
    <mergeCell ref="L4:N4"/>
    <mergeCell ref="O4:O5"/>
    <mergeCell ref="P4:S4"/>
    <mergeCell ref="T4:T5"/>
    <mergeCell ref="U4:U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38"/>
  <sheetViews>
    <sheetView topLeftCell="A7" workbookViewId="0">
      <selection activeCell="B2" sqref="B2:U2"/>
    </sheetView>
  </sheetViews>
  <sheetFormatPr defaultRowHeight="1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3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3" ht="15.75" customHeight="1" thickBot="1">
      <c r="A2" s="1"/>
      <c r="B2" s="76" t="s">
        <v>59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3" s="2" customFormat="1" ht="15.75" customHeight="1" thickBot="1">
      <c r="A3" s="78" t="s">
        <v>2</v>
      </c>
      <c r="B3" s="81"/>
      <c r="C3" s="84" t="s">
        <v>3</v>
      </c>
      <c r="D3" s="78" t="s">
        <v>4</v>
      </c>
      <c r="E3" s="87" t="s">
        <v>5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/>
      <c r="T3" s="87" t="s">
        <v>6</v>
      </c>
      <c r="U3" s="89"/>
    </row>
    <row r="4" spans="1:23" s="2" customFormat="1" ht="15.75" customHeight="1" thickBot="1">
      <c r="A4" s="79"/>
      <c r="B4" s="82"/>
      <c r="C4" s="85"/>
      <c r="D4" s="79"/>
      <c r="E4" s="80" t="s">
        <v>7</v>
      </c>
      <c r="F4" s="91" t="s">
        <v>8</v>
      </c>
      <c r="G4" s="92"/>
      <c r="H4" s="92"/>
      <c r="I4" s="92"/>
      <c r="J4" s="92"/>
      <c r="K4" s="93"/>
      <c r="L4" s="94" t="s">
        <v>9</v>
      </c>
      <c r="M4" s="95"/>
      <c r="N4" s="96"/>
      <c r="O4" s="80" t="s">
        <v>10</v>
      </c>
      <c r="P4" s="94" t="s">
        <v>11</v>
      </c>
      <c r="Q4" s="95"/>
      <c r="R4" s="95"/>
      <c r="S4" s="96"/>
      <c r="T4" s="78" t="s">
        <v>3</v>
      </c>
      <c r="U4" s="78" t="s">
        <v>4</v>
      </c>
    </row>
    <row r="5" spans="1:23" s="2" customFormat="1" ht="97.5" customHeight="1" thickBot="1">
      <c r="A5" s="80"/>
      <c r="B5" s="83"/>
      <c r="C5" s="86"/>
      <c r="D5" s="80"/>
      <c r="E5" s="90"/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17</v>
      </c>
      <c r="O5" s="90"/>
      <c r="P5" s="52" t="s">
        <v>20</v>
      </c>
      <c r="Q5" s="52" t="s">
        <v>21</v>
      </c>
      <c r="R5" s="52" t="s">
        <v>22</v>
      </c>
      <c r="S5" s="52" t="s">
        <v>17</v>
      </c>
      <c r="T5" s="80"/>
      <c r="U5" s="80"/>
    </row>
    <row r="6" spans="1:23" ht="15.75" thickBot="1">
      <c r="A6" s="5">
        <v>1</v>
      </c>
      <c r="B6" s="6" t="s">
        <v>23</v>
      </c>
      <c r="C6" s="7">
        <v>3</v>
      </c>
      <c r="D6" s="8">
        <v>3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1</v>
      </c>
      <c r="L6" s="9">
        <v>0</v>
      </c>
      <c r="M6" s="9">
        <v>0</v>
      </c>
      <c r="N6" s="9">
        <v>0</v>
      </c>
      <c r="O6" s="9">
        <v>1</v>
      </c>
      <c r="P6" s="9">
        <v>1</v>
      </c>
      <c r="Q6" s="10">
        <v>0</v>
      </c>
      <c r="R6" s="11">
        <v>0</v>
      </c>
      <c r="S6" s="11">
        <v>0</v>
      </c>
      <c r="T6" s="11">
        <f>октябрь!T6+ноябрь!C6</f>
        <v>4</v>
      </c>
      <c r="U6" s="11">
        <f>октябрь!U6+ноябрь!D6</f>
        <v>4</v>
      </c>
      <c r="V6">
        <f t="shared" ref="V6:V28" si="0">SUM(E6:S6)</f>
        <v>3</v>
      </c>
      <c r="W6">
        <f t="shared" ref="W6:W28" si="1">D6-V6</f>
        <v>0</v>
      </c>
    </row>
    <row r="7" spans="1:23" ht="15.75" thickBot="1">
      <c r="A7" s="12">
        <v>2</v>
      </c>
      <c r="B7" s="13" t="s">
        <v>24</v>
      </c>
      <c r="C7" s="14">
        <f>C9+C14</f>
        <v>38</v>
      </c>
      <c r="D7" s="14">
        <f t="shared" ref="D7:Q7" si="2">D9+D14</f>
        <v>38</v>
      </c>
      <c r="E7" s="14">
        <f t="shared" si="2"/>
        <v>0</v>
      </c>
      <c r="F7" s="14">
        <f t="shared" si="2"/>
        <v>0</v>
      </c>
      <c r="G7" s="14">
        <f t="shared" si="2"/>
        <v>0</v>
      </c>
      <c r="H7" s="14">
        <v>2</v>
      </c>
      <c r="I7" s="14">
        <v>5</v>
      </c>
      <c r="J7" s="14">
        <f t="shared" si="2"/>
        <v>1</v>
      </c>
      <c r="K7" s="14">
        <v>1</v>
      </c>
      <c r="L7" s="14">
        <f t="shared" si="2"/>
        <v>0</v>
      </c>
      <c r="M7" s="14">
        <f t="shared" si="2"/>
        <v>0</v>
      </c>
      <c r="N7" s="14">
        <v>4</v>
      </c>
      <c r="O7" s="14">
        <v>0</v>
      </c>
      <c r="P7" s="14">
        <v>5</v>
      </c>
      <c r="Q7" s="14">
        <f t="shared" si="2"/>
        <v>0</v>
      </c>
      <c r="R7" s="14">
        <v>4</v>
      </c>
      <c r="S7" s="14">
        <v>16</v>
      </c>
      <c r="T7" s="11">
        <f>октябрь!T7+ноябрь!C7</f>
        <v>559</v>
      </c>
      <c r="U7" s="11">
        <f>октябрь!U7+ноябрь!D7</f>
        <v>559</v>
      </c>
      <c r="V7">
        <f t="shared" si="0"/>
        <v>38</v>
      </c>
      <c r="W7">
        <f t="shared" si="1"/>
        <v>0</v>
      </c>
    </row>
    <row r="8" spans="1:23" ht="15.75" thickBot="1">
      <c r="A8" s="16">
        <v>3</v>
      </c>
      <c r="B8" s="17" t="s">
        <v>25</v>
      </c>
      <c r="C8" s="14">
        <f>C10+C12+C13</f>
        <v>8</v>
      </c>
      <c r="D8" s="14">
        <f t="shared" ref="D8:S8" si="3">D10+D12+D13</f>
        <v>8</v>
      </c>
      <c r="E8" s="14">
        <f t="shared" si="3"/>
        <v>0</v>
      </c>
      <c r="F8" s="14">
        <f t="shared" si="3"/>
        <v>0</v>
      </c>
      <c r="G8" s="14">
        <f t="shared" si="3"/>
        <v>0</v>
      </c>
      <c r="H8" s="14">
        <f t="shared" si="3"/>
        <v>0</v>
      </c>
      <c r="I8" s="14">
        <f t="shared" si="3"/>
        <v>4</v>
      </c>
      <c r="J8" s="14">
        <f t="shared" si="3"/>
        <v>1</v>
      </c>
      <c r="K8" s="14">
        <f t="shared" si="3"/>
        <v>0</v>
      </c>
      <c r="L8" s="14">
        <f t="shared" si="3"/>
        <v>0</v>
      </c>
      <c r="M8" s="14">
        <f t="shared" si="3"/>
        <v>0</v>
      </c>
      <c r="N8" s="14">
        <f t="shared" si="3"/>
        <v>0</v>
      </c>
      <c r="O8" s="14">
        <f t="shared" si="3"/>
        <v>0</v>
      </c>
      <c r="P8" s="14">
        <f t="shared" si="3"/>
        <v>1</v>
      </c>
      <c r="Q8" s="14">
        <f t="shared" si="3"/>
        <v>0</v>
      </c>
      <c r="R8" s="14">
        <f t="shared" si="3"/>
        <v>0</v>
      </c>
      <c r="S8" s="14">
        <f t="shared" si="3"/>
        <v>2</v>
      </c>
      <c r="T8" s="11">
        <f>октябрь!T8+ноябрь!C8</f>
        <v>114</v>
      </c>
      <c r="U8" s="11">
        <f>октябрь!U8+ноябрь!D8</f>
        <v>114</v>
      </c>
      <c r="V8">
        <f t="shared" si="0"/>
        <v>8</v>
      </c>
      <c r="W8">
        <f t="shared" si="1"/>
        <v>0</v>
      </c>
    </row>
    <row r="9" spans="1:23" ht="15.75" thickBot="1">
      <c r="A9" s="5">
        <v>4</v>
      </c>
      <c r="B9" s="18" t="s">
        <v>26</v>
      </c>
      <c r="C9" s="7">
        <f>C10+C12+C13</f>
        <v>8</v>
      </c>
      <c r="D9" s="7">
        <f t="shared" ref="D9:S9" si="4">D10+D12+D13</f>
        <v>8</v>
      </c>
      <c r="E9" s="7">
        <f t="shared" si="4"/>
        <v>0</v>
      </c>
      <c r="F9" s="7">
        <f t="shared" si="4"/>
        <v>0</v>
      </c>
      <c r="G9" s="7">
        <f t="shared" si="4"/>
        <v>0</v>
      </c>
      <c r="H9" s="7">
        <f t="shared" si="4"/>
        <v>0</v>
      </c>
      <c r="I9" s="7">
        <f t="shared" si="4"/>
        <v>4</v>
      </c>
      <c r="J9" s="7">
        <f t="shared" si="4"/>
        <v>1</v>
      </c>
      <c r="K9" s="7">
        <f t="shared" si="4"/>
        <v>0</v>
      </c>
      <c r="L9" s="7">
        <f t="shared" si="4"/>
        <v>0</v>
      </c>
      <c r="M9" s="7">
        <f t="shared" si="4"/>
        <v>0</v>
      </c>
      <c r="N9" s="7">
        <f t="shared" si="4"/>
        <v>0</v>
      </c>
      <c r="O9" s="7">
        <f t="shared" si="4"/>
        <v>0</v>
      </c>
      <c r="P9" s="7">
        <f t="shared" si="4"/>
        <v>1</v>
      </c>
      <c r="Q9" s="7">
        <f t="shared" si="4"/>
        <v>0</v>
      </c>
      <c r="R9" s="7">
        <f t="shared" si="4"/>
        <v>0</v>
      </c>
      <c r="S9" s="7">
        <f t="shared" si="4"/>
        <v>2</v>
      </c>
      <c r="T9" s="11">
        <f>октябрь!T9+ноябрь!C9</f>
        <v>114</v>
      </c>
      <c r="U9" s="11">
        <f>октябрь!U9+ноябрь!D9</f>
        <v>114</v>
      </c>
      <c r="V9">
        <f t="shared" si="0"/>
        <v>8</v>
      </c>
      <c r="W9">
        <f t="shared" si="1"/>
        <v>0</v>
      </c>
    </row>
    <row r="10" spans="1:23" ht="15.75" thickBot="1">
      <c r="A10" s="12">
        <v>5</v>
      </c>
      <c r="B10" s="19" t="s">
        <v>27</v>
      </c>
      <c r="C10" s="14">
        <v>3</v>
      </c>
      <c r="D10" s="20">
        <v>3</v>
      </c>
      <c r="E10" s="21">
        <v>0</v>
      </c>
      <c r="F10" s="21">
        <v>0</v>
      </c>
      <c r="G10" s="21">
        <v>0</v>
      </c>
      <c r="H10" s="21">
        <v>0</v>
      </c>
      <c r="I10" s="21">
        <v>2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2">
        <v>0</v>
      </c>
      <c r="R10" s="15">
        <v>0</v>
      </c>
      <c r="S10" s="15">
        <v>1</v>
      </c>
      <c r="T10" s="11">
        <f>октябрь!T10+ноябрь!C10</f>
        <v>46</v>
      </c>
      <c r="U10" s="11">
        <f>октябрь!U10+ноябрь!D10</f>
        <v>46</v>
      </c>
      <c r="V10">
        <f t="shared" si="0"/>
        <v>3</v>
      </c>
      <c r="W10">
        <f t="shared" si="1"/>
        <v>0</v>
      </c>
    </row>
    <row r="11" spans="1:23" ht="15.75" thickBot="1">
      <c r="A11" s="23">
        <v>6</v>
      </c>
      <c r="B11" s="24" t="s">
        <v>28</v>
      </c>
      <c r="C11" s="25">
        <v>0</v>
      </c>
      <c r="D11" s="20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7">
        <v>0</v>
      </c>
      <c r="R11" s="28">
        <v>0</v>
      </c>
      <c r="S11" s="28">
        <v>0</v>
      </c>
      <c r="T11" s="11">
        <f>октябрь!T11+ноябрь!C11</f>
        <v>0</v>
      </c>
      <c r="U11" s="11">
        <f>октябрь!U11+ноябрь!D11</f>
        <v>0</v>
      </c>
      <c r="V11">
        <f t="shared" si="0"/>
        <v>0</v>
      </c>
      <c r="W11">
        <f t="shared" si="1"/>
        <v>0</v>
      </c>
    </row>
    <row r="12" spans="1:23" ht="15.75" thickBot="1">
      <c r="A12" s="23">
        <v>7</v>
      </c>
      <c r="B12" s="29" t="s">
        <v>29</v>
      </c>
      <c r="C12" s="25">
        <v>5</v>
      </c>
      <c r="D12" s="20">
        <v>5</v>
      </c>
      <c r="E12" s="26">
        <v>0</v>
      </c>
      <c r="F12" s="26">
        <v>0</v>
      </c>
      <c r="G12" s="26">
        <v>0</v>
      </c>
      <c r="H12" s="26">
        <v>0</v>
      </c>
      <c r="I12" s="26">
        <v>2</v>
      </c>
      <c r="J12" s="26">
        <v>1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1</v>
      </c>
      <c r="Q12" s="27">
        <v>0</v>
      </c>
      <c r="R12" s="28">
        <v>0</v>
      </c>
      <c r="S12" s="28">
        <v>1</v>
      </c>
      <c r="T12" s="11">
        <f>октябрь!T12+ноябрь!C12</f>
        <v>68</v>
      </c>
      <c r="U12" s="11">
        <f>октябрь!U12+ноябрь!D12</f>
        <v>68</v>
      </c>
      <c r="V12">
        <f t="shared" si="0"/>
        <v>5</v>
      </c>
      <c r="W12">
        <f t="shared" si="1"/>
        <v>0</v>
      </c>
    </row>
    <row r="13" spans="1:23" ht="15.75" thickBot="1">
      <c r="A13" s="16">
        <v>8</v>
      </c>
      <c r="B13" s="30" t="s">
        <v>30</v>
      </c>
      <c r="C13" s="31">
        <v>0</v>
      </c>
      <c r="D13" s="20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3">
        <v>0</v>
      </c>
      <c r="R13" s="34">
        <v>0</v>
      </c>
      <c r="S13" s="34">
        <v>0</v>
      </c>
      <c r="T13" s="11">
        <f>октябрь!T13+ноябрь!C13</f>
        <v>0</v>
      </c>
      <c r="U13" s="11">
        <f>октябрь!U13+ноябрь!D13</f>
        <v>0</v>
      </c>
      <c r="V13">
        <f t="shared" si="0"/>
        <v>0</v>
      </c>
      <c r="W13">
        <f t="shared" si="1"/>
        <v>0</v>
      </c>
    </row>
    <row r="14" spans="1:23" ht="15.75" thickBot="1">
      <c r="A14" s="5">
        <v>9</v>
      </c>
      <c r="B14" s="18" t="s">
        <v>31</v>
      </c>
      <c r="C14" s="7">
        <v>30</v>
      </c>
      <c r="D14" s="7">
        <v>30</v>
      </c>
      <c r="E14" s="7">
        <f t="shared" ref="E14:Q14" si="5">E15+E16+E20</f>
        <v>0</v>
      </c>
      <c r="F14" s="7">
        <f t="shared" si="5"/>
        <v>0</v>
      </c>
      <c r="G14" s="7">
        <f t="shared" si="5"/>
        <v>0</v>
      </c>
      <c r="H14" s="7">
        <v>2</v>
      </c>
      <c r="I14" s="7">
        <v>1</v>
      </c>
      <c r="J14" s="7">
        <f t="shared" si="5"/>
        <v>0</v>
      </c>
      <c r="K14" s="7">
        <v>1</v>
      </c>
      <c r="L14" s="7">
        <v>0</v>
      </c>
      <c r="M14" s="7">
        <f t="shared" si="5"/>
        <v>0</v>
      </c>
      <c r="N14" s="7">
        <v>4</v>
      </c>
      <c r="O14" s="7">
        <f t="shared" si="5"/>
        <v>0</v>
      </c>
      <c r="P14" s="7">
        <v>4</v>
      </c>
      <c r="Q14" s="7">
        <f t="shared" si="5"/>
        <v>0</v>
      </c>
      <c r="R14" s="7">
        <v>4</v>
      </c>
      <c r="S14" s="7">
        <v>14</v>
      </c>
      <c r="T14" s="11">
        <f>октябрь!T14+ноябрь!C14</f>
        <v>445</v>
      </c>
      <c r="U14" s="11">
        <f>октябрь!U14+ноябрь!D14</f>
        <v>445</v>
      </c>
      <c r="V14">
        <f t="shared" si="0"/>
        <v>30</v>
      </c>
      <c r="W14">
        <f t="shared" si="1"/>
        <v>0</v>
      </c>
    </row>
    <row r="15" spans="1:23" ht="15.75" thickBot="1">
      <c r="A15" s="12">
        <v>10</v>
      </c>
      <c r="B15" s="35" t="s">
        <v>32</v>
      </c>
      <c r="C15" s="14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2">
        <v>0</v>
      </c>
      <c r="R15" s="15">
        <v>0</v>
      </c>
      <c r="S15" s="15">
        <v>0</v>
      </c>
      <c r="T15" s="11">
        <f>октябрь!T15+ноябрь!C15</f>
        <v>12</v>
      </c>
      <c r="U15" s="11">
        <f>октябрь!U15+ноябрь!D15</f>
        <v>12</v>
      </c>
      <c r="V15">
        <f t="shared" si="0"/>
        <v>0</v>
      </c>
      <c r="W15">
        <f t="shared" si="1"/>
        <v>0</v>
      </c>
    </row>
    <row r="16" spans="1:23" ht="15.75" thickBot="1">
      <c r="A16" s="23">
        <v>11</v>
      </c>
      <c r="B16" s="36" t="s">
        <v>33</v>
      </c>
      <c r="C16" s="25">
        <v>0</v>
      </c>
      <c r="D16" s="25">
        <v>0</v>
      </c>
      <c r="E16" s="25">
        <f t="shared" ref="E16:O16" si="6">E18+E19</f>
        <v>0</v>
      </c>
      <c r="F16" s="25">
        <f t="shared" si="6"/>
        <v>0</v>
      </c>
      <c r="G16" s="25">
        <v>0</v>
      </c>
      <c r="H16" s="25">
        <v>0</v>
      </c>
      <c r="I16" s="25">
        <v>0</v>
      </c>
      <c r="J16" s="25">
        <f t="shared" si="6"/>
        <v>0</v>
      </c>
      <c r="K16" s="25">
        <v>0</v>
      </c>
      <c r="L16" s="25">
        <f t="shared" si="6"/>
        <v>0</v>
      </c>
      <c r="M16" s="25">
        <f t="shared" si="6"/>
        <v>0</v>
      </c>
      <c r="N16" s="25">
        <v>0</v>
      </c>
      <c r="O16" s="25">
        <f t="shared" si="6"/>
        <v>0</v>
      </c>
      <c r="P16" s="25">
        <v>0</v>
      </c>
      <c r="Q16" s="25">
        <v>0</v>
      </c>
      <c r="R16" s="25">
        <v>0</v>
      </c>
      <c r="S16" s="25">
        <v>0</v>
      </c>
      <c r="T16" s="11">
        <f>октябрь!T16+ноябрь!C16</f>
        <v>336</v>
      </c>
      <c r="U16" s="11">
        <f>октябрь!U16+ноябрь!D16</f>
        <v>336</v>
      </c>
      <c r="V16">
        <f t="shared" si="0"/>
        <v>0</v>
      </c>
      <c r="W16">
        <f t="shared" si="1"/>
        <v>0</v>
      </c>
    </row>
    <row r="17" spans="1:23" ht="15.75" thickBot="1">
      <c r="A17" s="23">
        <v>12</v>
      </c>
      <c r="B17" s="37" t="s">
        <v>25</v>
      </c>
      <c r="C17" s="25">
        <v>30</v>
      </c>
      <c r="D17" s="25">
        <v>30</v>
      </c>
      <c r="E17" s="25">
        <f t="shared" ref="E17:Q17" si="7">E15+E16+E20</f>
        <v>0</v>
      </c>
      <c r="F17" s="25">
        <f t="shared" si="7"/>
        <v>0</v>
      </c>
      <c r="G17" s="25">
        <f t="shared" si="7"/>
        <v>0</v>
      </c>
      <c r="H17" s="25">
        <v>2</v>
      </c>
      <c r="I17" s="25">
        <v>1</v>
      </c>
      <c r="J17" s="25">
        <f t="shared" si="7"/>
        <v>0</v>
      </c>
      <c r="K17" s="25">
        <v>1</v>
      </c>
      <c r="L17" s="25">
        <f t="shared" si="7"/>
        <v>0</v>
      </c>
      <c r="M17" s="25">
        <f t="shared" si="7"/>
        <v>0</v>
      </c>
      <c r="N17" s="25">
        <v>4</v>
      </c>
      <c r="O17" s="25">
        <f t="shared" si="7"/>
        <v>0</v>
      </c>
      <c r="P17" s="25">
        <v>4</v>
      </c>
      <c r="Q17" s="25">
        <f t="shared" si="7"/>
        <v>0</v>
      </c>
      <c r="R17" s="25">
        <v>4</v>
      </c>
      <c r="S17" s="25">
        <v>14</v>
      </c>
      <c r="T17" s="11">
        <f>октябрь!T17+ноябрь!C17</f>
        <v>445</v>
      </c>
      <c r="U17" s="11">
        <f>октябрь!U17+ноябрь!D17</f>
        <v>445</v>
      </c>
      <c r="V17">
        <f t="shared" si="0"/>
        <v>30</v>
      </c>
      <c r="W17">
        <f t="shared" si="1"/>
        <v>0</v>
      </c>
    </row>
    <row r="18" spans="1:23" ht="15.75" thickBot="1">
      <c r="A18" s="23">
        <v>13</v>
      </c>
      <c r="B18" s="24" t="s">
        <v>34</v>
      </c>
      <c r="C18" s="25">
        <v>0</v>
      </c>
      <c r="D18" s="20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7">
        <v>0</v>
      </c>
      <c r="R18" s="28">
        <v>0</v>
      </c>
      <c r="S18" s="28">
        <v>0</v>
      </c>
      <c r="T18" s="11">
        <f>октябрь!T18+ноябрь!C18</f>
        <v>33</v>
      </c>
      <c r="U18" s="11">
        <f>октябрь!U18+ноябрь!D18</f>
        <v>33</v>
      </c>
      <c r="V18">
        <f t="shared" si="0"/>
        <v>0</v>
      </c>
      <c r="W18">
        <f t="shared" si="1"/>
        <v>0</v>
      </c>
    </row>
    <row r="19" spans="1:23" ht="24.75" thickBot="1">
      <c r="A19" s="23">
        <v>14</v>
      </c>
      <c r="B19" s="38" t="s">
        <v>35</v>
      </c>
      <c r="C19" s="25">
        <v>30</v>
      </c>
      <c r="D19" s="20">
        <v>30</v>
      </c>
      <c r="E19" s="26">
        <v>0</v>
      </c>
      <c r="F19" s="26">
        <v>0</v>
      </c>
      <c r="G19" s="26">
        <v>0</v>
      </c>
      <c r="H19" s="26">
        <v>2</v>
      </c>
      <c r="I19" s="26">
        <v>1</v>
      </c>
      <c r="J19" s="26">
        <v>0</v>
      </c>
      <c r="K19" s="26">
        <v>1</v>
      </c>
      <c r="L19" s="26">
        <v>0</v>
      </c>
      <c r="M19" s="26">
        <v>0</v>
      </c>
      <c r="N19" s="26">
        <v>4</v>
      </c>
      <c r="O19" s="26">
        <v>0</v>
      </c>
      <c r="P19" s="26">
        <v>4</v>
      </c>
      <c r="Q19" s="33">
        <v>0</v>
      </c>
      <c r="R19" s="34">
        <v>4</v>
      </c>
      <c r="S19" s="34">
        <v>14</v>
      </c>
      <c r="T19" s="11">
        <f>октябрь!T19+ноябрь!C19</f>
        <v>333</v>
      </c>
      <c r="U19" s="11">
        <f>октябрь!U19+ноябрь!D19</f>
        <v>333</v>
      </c>
      <c r="V19">
        <f t="shared" si="0"/>
        <v>30</v>
      </c>
      <c r="W19">
        <f t="shared" si="1"/>
        <v>0</v>
      </c>
    </row>
    <row r="20" spans="1:23" ht="15.75" thickBot="1">
      <c r="A20" s="16">
        <v>15</v>
      </c>
      <c r="B20" s="39" t="s">
        <v>36</v>
      </c>
      <c r="C20" s="40">
        <v>0</v>
      </c>
      <c r="D20" s="20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2">
        <v>0</v>
      </c>
      <c r="Q20" s="43">
        <v>0</v>
      </c>
      <c r="R20" s="44">
        <v>0</v>
      </c>
      <c r="S20" s="44">
        <v>0</v>
      </c>
      <c r="T20" s="11">
        <f>октябрь!T20+ноябрь!C20</f>
        <v>67</v>
      </c>
      <c r="U20" s="11">
        <f>октябрь!U20+ноябрь!D20</f>
        <v>67</v>
      </c>
      <c r="V20">
        <f t="shared" si="0"/>
        <v>0</v>
      </c>
      <c r="W20">
        <f t="shared" si="1"/>
        <v>0</v>
      </c>
    </row>
    <row r="21" spans="1:23" ht="15.75" thickBot="1">
      <c r="A21" s="5">
        <v>16</v>
      </c>
      <c r="B21" s="18" t="s">
        <v>37</v>
      </c>
      <c r="C21" s="7">
        <v>41</v>
      </c>
      <c r="D21" s="7">
        <v>41</v>
      </c>
      <c r="E21" s="7">
        <v>0</v>
      </c>
      <c r="F21" s="7">
        <v>0</v>
      </c>
      <c r="G21" s="7">
        <v>0</v>
      </c>
      <c r="H21" s="7">
        <v>2</v>
      </c>
      <c r="I21" s="7">
        <v>5</v>
      </c>
      <c r="J21" s="7">
        <v>1</v>
      </c>
      <c r="K21" s="7">
        <v>2</v>
      </c>
      <c r="L21" s="7">
        <v>0</v>
      </c>
      <c r="M21" s="7">
        <v>0</v>
      </c>
      <c r="N21" s="7">
        <v>4</v>
      </c>
      <c r="O21" s="7">
        <v>1</v>
      </c>
      <c r="P21" s="7">
        <v>6</v>
      </c>
      <c r="Q21" s="7">
        <v>0</v>
      </c>
      <c r="R21" s="7">
        <v>4</v>
      </c>
      <c r="S21" s="7">
        <v>16</v>
      </c>
      <c r="T21" s="11">
        <f>октябрь!T21+ноябрь!C21</f>
        <v>559</v>
      </c>
      <c r="U21" s="11">
        <f>октябрь!U21+ноябрь!D21</f>
        <v>559</v>
      </c>
      <c r="V21">
        <f t="shared" si="0"/>
        <v>41</v>
      </c>
      <c r="W21">
        <f t="shared" si="1"/>
        <v>0</v>
      </c>
    </row>
    <row r="22" spans="1:23" ht="15.75" thickBot="1">
      <c r="A22" s="45">
        <v>17</v>
      </c>
      <c r="B22" s="46" t="s">
        <v>38</v>
      </c>
      <c r="C22" s="31">
        <v>0</v>
      </c>
      <c r="D22" s="20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3">
        <v>0</v>
      </c>
      <c r="R22" s="34">
        <v>0</v>
      </c>
      <c r="S22" s="34">
        <v>0</v>
      </c>
      <c r="T22" s="11">
        <f>октябрь!T22+ноябрь!C22</f>
        <v>99</v>
      </c>
      <c r="U22" s="11">
        <f>октябрь!U22+ноябрь!D22</f>
        <v>99</v>
      </c>
      <c r="V22">
        <f t="shared" si="0"/>
        <v>0</v>
      </c>
      <c r="W22">
        <f t="shared" si="1"/>
        <v>0</v>
      </c>
    </row>
    <row r="23" spans="1:23" ht="15.75" thickBot="1">
      <c r="A23" s="5">
        <v>18</v>
      </c>
      <c r="B23" s="6" t="s">
        <v>39</v>
      </c>
      <c r="C23" s="7">
        <v>0</v>
      </c>
      <c r="D23" s="8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11">
        <v>0</v>
      </c>
      <c r="T23" s="11">
        <f>октябрь!T23+ноябрь!C23</f>
        <v>0</v>
      </c>
      <c r="U23" s="11">
        <f>октябрь!U23+ноябрь!D23</f>
        <v>0</v>
      </c>
      <c r="V23">
        <f t="shared" si="0"/>
        <v>0</v>
      </c>
      <c r="W23">
        <f t="shared" si="1"/>
        <v>0</v>
      </c>
    </row>
    <row r="24" spans="1:23" ht="15.75" thickBot="1">
      <c r="A24" s="12">
        <v>19</v>
      </c>
      <c r="B24" s="19" t="s">
        <v>40</v>
      </c>
      <c r="C24" s="14">
        <v>38</v>
      </c>
      <c r="D24" s="20">
        <v>38</v>
      </c>
      <c r="E24" s="21">
        <v>0</v>
      </c>
      <c r="F24" s="21">
        <v>0</v>
      </c>
      <c r="G24" s="21">
        <v>0</v>
      </c>
      <c r="H24" s="21">
        <v>2</v>
      </c>
      <c r="I24" s="21">
        <v>5</v>
      </c>
      <c r="J24" s="21">
        <v>1</v>
      </c>
      <c r="K24" s="21">
        <v>2</v>
      </c>
      <c r="L24" s="21">
        <v>0</v>
      </c>
      <c r="M24" s="21">
        <v>0</v>
      </c>
      <c r="N24" s="21">
        <v>4</v>
      </c>
      <c r="O24" s="21">
        <v>1</v>
      </c>
      <c r="P24" s="21">
        <v>3</v>
      </c>
      <c r="Q24" s="22">
        <v>0</v>
      </c>
      <c r="R24" s="15">
        <v>4</v>
      </c>
      <c r="S24" s="15">
        <v>16</v>
      </c>
      <c r="T24" s="11">
        <f>октябрь!T24+ноябрь!C24</f>
        <v>301</v>
      </c>
      <c r="U24" s="11">
        <f>октябрь!U24+ноябрь!D24</f>
        <v>301</v>
      </c>
      <c r="V24">
        <f t="shared" si="0"/>
        <v>38</v>
      </c>
      <c r="W24">
        <f t="shared" si="1"/>
        <v>0</v>
      </c>
    </row>
    <row r="25" spans="1:23" ht="24.75" thickBot="1">
      <c r="A25" s="23">
        <v>20</v>
      </c>
      <c r="B25" s="38" t="s">
        <v>41</v>
      </c>
      <c r="C25" s="25">
        <v>38</v>
      </c>
      <c r="D25" s="20">
        <v>38</v>
      </c>
      <c r="E25" s="26">
        <v>0</v>
      </c>
      <c r="F25" s="26">
        <v>0</v>
      </c>
      <c r="G25" s="26">
        <v>0</v>
      </c>
      <c r="H25" s="26">
        <v>2</v>
      </c>
      <c r="I25" s="26">
        <v>5</v>
      </c>
      <c r="J25" s="26">
        <v>1</v>
      </c>
      <c r="K25" s="26">
        <v>2</v>
      </c>
      <c r="L25" s="26">
        <v>0</v>
      </c>
      <c r="M25" s="26">
        <v>0</v>
      </c>
      <c r="N25" s="26">
        <v>4</v>
      </c>
      <c r="O25" s="26">
        <v>1</v>
      </c>
      <c r="P25" s="26">
        <v>3</v>
      </c>
      <c r="Q25" s="47">
        <v>0</v>
      </c>
      <c r="R25" s="48">
        <v>4</v>
      </c>
      <c r="S25" s="48">
        <v>16</v>
      </c>
      <c r="T25" s="11">
        <f>октябрь!T25+ноябрь!C25</f>
        <v>301</v>
      </c>
      <c r="U25" s="11">
        <f>октябрь!U25+ноябрь!D25</f>
        <v>301</v>
      </c>
      <c r="V25">
        <f t="shared" si="0"/>
        <v>38</v>
      </c>
      <c r="W25">
        <f t="shared" si="1"/>
        <v>0</v>
      </c>
    </row>
    <row r="26" spans="1:23" ht="15.75" thickBot="1">
      <c r="A26" s="23">
        <v>21</v>
      </c>
      <c r="B26" s="49" t="s">
        <v>42</v>
      </c>
      <c r="C26" s="73">
        <v>3</v>
      </c>
      <c r="D26" s="73">
        <v>3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3</v>
      </c>
      <c r="Q26" s="73">
        <v>0</v>
      </c>
      <c r="R26" s="73">
        <v>0</v>
      </c>
      <c r="S26" s="73">
        <v>0</v>
      </c>
      <c r="T26" s="11">
        <f>октябрь!T26+ноябрь!C26</f>
        <v>258</v>
      </c>
      <c r="U26" s="11">
        <f>октябрь!U26+ноябрь!D26</f>
        <v>258</v>
      </c>
      <c r="V26">
        <f t="shared" si="0"/>
        <v>3</v>
      </c>
      <c r="W26">
        <f t="shared" si="1"/>
        <v>0</v>
      </c>
    </row>
    <row r="27" spans="1:23" ht="15.75" thickBot="1">
      <c r="A27" s="16">
        <v>22</v>
      </c>
      <c r="B27" s="30" t="s">
        <v>43</v>
      </c>
      <c r="C27" s="71">
        <v>0</v>
      </c>
      <c r="D27" s="20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33">
        <v>0</v>
      </c>
      <c r="R27" s="34">
        <v>0</v>
      </c>
      <c r="S27" s="34">
        <v>0</v>
      </c>
      <c r="T27" s="11">
        <f>октябрь!T27+ноябрь!C27</f>
        <v>0</v>
      </c>
      <c r="U27" s="11">
        <f>октябрь!U27+ноябрь!D27</f>
        <v>0</v>
      </c>
      <c r="V27">
        <f t="shared" si="0"/>
        <v>0</v>
      </c>
      <c r="W27">
        <f t="shared" si="1"/>
        <v>0</v>
      </c>
    </row>
    <row r="28" spans="1:23" ht="15.75" thickBot="1">
      <c r="A28" s="5">
        <v>23</v>
      </c>
      <c r="B28" s="6" t="s">
        <v>44</v>
      </c>
      <c r="C28" s="7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10">
        <v>0</v>
      </c>
      <c r="R28" s="11">
        <v>0</v>
      </c>
      <c r="S28" s="11">
        <v>0</v>
      </c>
      <c r="T28" s="11">
        <f>октябрь!T28+ноябрь!C28</f>
        <v>4</v>
      </c>
      <c r="U28" s="11">
        <f>октябрь!U28+ноябрь!D28</f>
        <v>4</v>
      </c>
      <c r="V28">
        <f t="shared" si="0"/>
        <v>0</v>
      </c>
      <c r="W28">
        <f t="shared" si="1"/>
        <v>0</v>
      </c>
    </row>
    <row r="29" spans="1:23">
      <c r="C29" s="51">
        <f>(C6+C7)-C28</f>
        <v>41</v>
      </c>
      <c r="D29" s="51">
        <f t="shared" ref="D29:U29" si="8">(D6+D7)-D28</f>
        <v>41</v>
      </c>
      <c r="E29" s="51">
        <f t="shared" si="8"/>
        <v>0</v>
      </c>
      <c r="F29" s="51">
        <f t="shared" si="8"/>
        <v>0</v>
      </c>
      <c r="G29" s="51">
        <f t="shared" si="8"/>
        <v>0</v>
      </c>
      <c r="H29" s="51">
        <f t="shared" si="8"/>
        <v>2</v>
      </c>
      <c r="I29" s="51">
        <f t="shared" si="8"/>
        <v>5</v>
      </c>
      <c r="J29" s="51">
        <f t="shared" si="8"/>
        <v>1</v>
      </c>
      <c r="K29" s="51">
        <f t="shared" si="8"/>
        <v>2</v>
      </c>
      <c r="L29" s="51">
        <f t="shared" si="8"/>
        <v>0</v>
      </c>
      <c r="M29" s="51">
        <f t="shared" si="8"/>
        <v>0</v>
      </c>
      <c r="N29" s="51">
        <f t="shared" si="8"/>
        <v>4</v>
      </c>
      <c r="O29" s="51">
        <f t="shared" si="8"/>
        <v>1</v>
      </c>
      <c r="P29" s="51">
        <f t="shared" si="8"/>
        <v>6</v>
      </c>
      <c r="Q29" s="51">
        <f t="shared" si="8"/>
        <v>0</v>
      </c>
      <c r="R29" s="51">
        <f t="shared" si="8"/>
        <v>4</v>
      </c>
      <c r="S29" s="51">
        <f t="shared" si="8"/>
        <v>16</v>
      </c>
      <c r="T29" s="51">
        <f t="shared" si="8"/>
        <v>559</v>
      </c>
      <c r="U29" s="51">
        <f t="shared" si="8"/>
        <v>559</v>
      </c>
      <c r="V29">
        <f t="shared" ref="V29:V36" si="9">SUM(E29:S29)</f>
        <v>41</v>
      </c>
      <c r="W29">
        <f t="shared" ref="W29:W36" si="10">D29-V29</f>
        <v>0</v>
      </c>
    </row>
    <row r="30" spans="1:23">
      <c r="C30">
        <f>C24+C26+C27</f>
        <v>41</v>
      </c>
      <c r="D30">
        <f t="shared" ref="D30:U30" si="11">D24+D26+D27</f>
        <v>41</v>
      </c>
      <c r="E30">
        <f t="shared" si="11"/>
        <v>0</v>
      </c>
      <c r="F30">
        <f t="shared" si="11"/>
        <v>0</v>
      </c>
      <c r="G30">
        <f t="shared" si="11"/>
        <v>0</v>
      </c>
      <c r="H30">
        <f t="shared" si="11"/>
        <v>2</v>
      </c>
      <c r="I30">
        <f t="shared" si="11"/>
        <v>5</v>
      </c>
      <c r="J30">
        <f t="shared" si="11"/>
        <v>1</v>
      </c>
      <c r="K30">
        <f t="shared" si="11"/>
        <v>2</v>
      </c>
      <c r="L30">
        <f t="shared" si="11"/>
        <v>0</v>
      </c>
      <c r="M30">
        <f t="shared" si="11"/>
        <v>0</v>
      </c>
      <c r="N30">
        <f t="shared" si="11"/>
        <v>4</v>
      </c>
      <c r="O30">
        <f t="shared" si="11"/>
        <v>1</v>
      </c>
      <c r="P30">
        <f t="shared" si="11"/>
        <v>6</v>
      </c>
      <c r="Q30">
        <f t="shared" si="11"/>
        <v>0</v>
      </c>
      <c r="R30">
        <f t="shared" si="11"/>
        <v>4</v>
      </c>
      <c r="S30">
        <f t="shared" si="11"/>
        <v>16</v>
      </c>
      <c r="T30">
        <f t="shared" si="11"/>
        <v>559</v>
      </c>
      <c r="U30">
        <f t="shared" si="11"/>
        <v>559</v>
      </c>
      <c r="V30">
        <f t="shared" si="9"/>
        <v>41</v>
      </c>
      <c r="W30">
        <f t="shared" si="10"/>
        <v>0</v>
      </c>
    </row>
    <row r="31" spans="1:23">
      <c r="C31">
        <f>C17-C14</f>
        <v>0</v>
      </c>
      <c r="D31">
        <f t="shared" ref="D31:U31" si="12">D17-D14</f>
        <v>0</v>
      </c>
      <c r="E31">
        <f t="shared" si="12"/>
        <v>0</v>
      </c>
      <c r="F31">
        <f t="shared" si="12"/>
        <v>0</v>
      </c>
      <c r="G31">
        <f t="shared" si="12"/>
        <v>0</v>
      </c>
      <c r="H31">
        <f t="shared" si="12"/>
        <v>0</v>
      </c>
      <c r="I31">
        <f t="shared" si="12"/>
        <v>0</v>
      </c>
      <c r="J31">
        <f t="shared" si="12"/>
        <v>0</v>
      </c>
      <c r="K31">
        <f t="shared" si="12"/>
        <v>0</v>
      </c>
      <c r="L31">
        <f t="shared" si="12"/>
        <v>0</v>
      </c>
      <c r="M31">
        <f t="shared" si="12"/>
        <v>0</v>
      </c>
      <c r="N31">
        <f t="shared" si="12"/>
        <v>0</v>
      </c>
      <c r="O31">
        <f t="shared" si="12"/>
        <v>0</v>
      </c>
      <c r="P31">
        <f t="shared" si="12"/>
        <v>0</v>
      </c>
      <c r="Q31">
        <f t="shared" si="12"/>
        <v>0</v>
      </c>
      <c r="R31">
        <f t="shared" si="12"/>
        <v>0</v>
      </c>
      <c r="S31">
        <f t="shared" si="12"/>
        <v>0</v>
      </c>
      <c r="T31">
        <f t="shared" si="12"/>
        <v>0</v>
      </c>
      <c r="U31">
        <f t="shared" si="12"/>
        <v>0</v>
      </c>
      <c r="V31">
        <f t="shared" si="9"/>
        <v>0</v>
      </c>
      <c r="W31">
        <f t="shared" si="10"/>
        <v>0</v>
      </c>
    </row>
    <row r="32" spans="1:23">
      <c r="C32">
        <f>C8-C9</f>
        <v>0</v>
      </c>
      <c r="D32">
        <f t="shared" ref="D32:U32" si="13">D8-D9</f>
        <v>0</v>
      </c>
      <c r="E32">
        <f t="shared" si="13"/>
        <v>0</v>
      </c>
      <c r="F32">
        <f t="shared" si="13"/>
        <v>0</v>
      </c>
      <c r="G32">
        <f t="shared" si="13"/>
        <v>0</v>
      </c>
      <c r="H32">
        <f t="shared" si="13"/>
        <v>0</v>
      </c>
      <c r="I32">
        <f t="shared" si="13"/>
        <v>0</v>
      </c>
      <c r="J32">
        <f t="shared" si="13"/>
        <v>0</v>
      </c>
      <c r="K32">
        <f t="shared" si="13"/>
        <v>0</v>
      </c>
      <c r="L32">
        <f t="shared" si="13"/>
        <v>0</v>
      </c>
      <c r="M32">
        <f t="shared" si="13"/>
        <v>0</v>
      </c>
      <c r="N32">
        <f t="shared" si="13"/>
        <v>0</v>
      </c>
      <c r="O32">
        <f t="shared" si="13"/>
        <v>0</v>
      </c>
      <c r="P32">
        <f t="shared" si="13"/>
        <v>0</v>
      </c>
      <c r="Q32">
        <f t="shared" si="13"/>
        <v>0</v>
      </c>
      <c r="R32">
        <f t="shared" si="13"/>
        <v>0</v>
      </c>
      <c r="S32">
        <f t="shared" si="13"/>
        <v>0</v>
      </c>
      <c r="T32">
        <f t="shared" si="13"/>
        <v>0</v>
      </c>
      <c r="U32">
        <f t="shared" si="13"/>
        <v>0</v>
      </c>
      <c r="V32">
        <f t="shared" si="9"/>
        <v>0</v>
      </c>
      <c r="W32">
        <f t="shared" si="10"/>
        <v>0</v>
      </c>
    </row>
    <row r="33" spans="3:23">
      <c r="C33">
        <f>C9+C14</f>
        <v>38</v>
      </c>
      <c r="D33">
        <f t="shared" ref="D33:U33" si="14">D9+D14</f>
        <v>38</v>
      </c>
      <c r="E33">
        <f t="shared" si="14"/>
        <v>0</v>
      </c>
      <c r="F33">
        <f t="shared" si="14"/>
        <v>0</v>
      </c>
      <c r="G33">
        <f t="shared" si="14"/>
        <v>0</v>
      </c>
      <c r="H33">
        <f t="shared" si="14"/>
        <v>2</v>
      </c>
      <c r="I33">
        <f t="shared" si="14"/>
        <v>5</v>
      </c>
      <c r="J33">
        <f t="shared" si="14"/>
        <v>1</v>
      </c>
      <c r="K33">
        <f t="shared" si="14"/>
        <v>1</v>
      </c>
      <c r="L33">
        <f t="shared" si="14"/>
        <v>0</v>
      </c>
      <c r="M33">
        <f t="shared" si="14"/>
        <v>0</v>
      </c>
      <c r="N33">
        <f t="shared" si="14"/>
        <v>4</v>
      </c>
      <c r="O33">
        <f t="shared" si="14"/>
        <v>0</v>
      </c>
      <c r="P33">
        <f t="shared" si="14"/>
        <v>5</v>
      </c>
      <c r="Q33">
        <f t="shared" si="14"/>
        <v>0</v>
      </c>
      <c r="R33">
        <f t="shared" si="14"/>
        <v>4</v>
      </c>
      <c r="S33">
        <f t="shared" si="14"/>
        <v>16</v>
      </c>
      <c r="T33">
        <f t="shared" si="14"/>
        <v>559</v>
      </c>
      <c r="U33">
        <f t="shared" si="14"/>
        <v>559</v>
      </c>
      <c r="V33">
        <f t="shared" si="9"/>
        <v>38</v>
      </c>
      <c r="W33">
        <f t="shared" si="10"/>
        <v>0</v>
      </c>
    </row>
    <row r="34" spans="3:23">
      <c r="C34">
        <f>C7-C33</f>
        <v>0</v>
      </c>
      <c r="D34">
        <f t="shared" ref="D34:U34" si="15">D7-D33</f>
        <v>0</v>
      </c>
      <c r="E34">
        <f t="shared" si="15"/>
        <v>0</v>
      </c>
      <c r="F34">
        <f t="shared" si="15"/>
        <v>0</v>
      </c>
      <c r="G34">
        <f t="shared" si="15"/>
        <v>0</v>
      </c>
      <c r="H34">
        <f t="shared" si="15"/>
        <v>0</v>
      </c>
      <c r="I34">
        <f t="shared" si="15"/>
        <v>0</v>
      </c>
      <c r="J34">
        <f t="shared" si="15"/>
        <v>0</v>
      </c>
      <c r="K34">
        <f t="shared" si="15"/>
        <v>0</v>
      </c>
      <c r="L34">
        <f t="shared" si="15"/>
        <v>0</v>
      </c>
      <c r="M34">
        <f t="shared" si="15"/>
        <v>0</v>
      </c>
      <c r="N34">
        <f t="shared" si="15"/>
        <v>0</v>
      </c>
      <c r="O34">
        <f t="shared" si="15"/>
        <v>0</v>
      </c>
      <c r="P34">
        <f t="shared" si="15"/>
        <v>0</v>
      </c>
      <c r="Q34">
        <f t="shared" si="15"/>
        <v>0</v>
      </c>
      <c r="R34">
        <f t="shared" si="15"/>
        <v>0</v>
      </c>
      <c r="S34">
        <f t="shared" si="15"/>
        <v>0</v>
      </c>
      <c r="T34">
        <f t="shared" si="15"/>
        <v>0</v>
      </c>
      <c r="U34">
        <f t="shared" si="15"/>
        <v>0</v>
      </c>
      <c r="V34">
        <f t="shared" si="9"/>
        <v>0</v>
      </c>
      <c r="W34">
        <f t="shared" si="10"/>
        <v>0</v>
      </c>
    </row>
    <row r="35" spans="3:23">
      <c r="C35">
        <f>C29-C30</f>
        <v>0</v>
      </c>
      <c r="D35">
        <f t="shared" ref="D35:U35" si="16">D29-D30</f>
        <v>0</v>
      </c>
      <c r="E35">
        <f t="shared" si="16"/>
        <v>0</v>
      </c>
      <c r="F35">
        <f t="shared" si="16"/>
        <v>0</v>
      </c>
      <c r="G35">
        <f t="shared" si="16"/>
        <v>0</v>
      </c>
      <c r="H35">
        <f t="shared" si="16"/>
        <v>0</v>
      </c>
      <c r="I35">
        <f t="shared" si="16"/>
        <v>0</v>
      </c>
      <c r="J35">
        <f t="shared" si="16"/>
        <v>0</v>
      </c>
      <c r="K35">
        <f t="shared" si="16"/>
        <v>0</v>
      </c>
      <c r="L35">
        <f t="shared" si="16"/>
        <v>0</v>
      </c>
      <c r="M35">
        <f t="shared" si="16"/>
        <v>0</v>
      </c>
      <c r="N35">
        <f t="shared" si="16"/>
        <v>0</v>
      </c>
      <c r="O35">
        <f t="shared" si="16"/>
        <v>0</v>
      </c>
      <c r="P35">
        <f t="shared" si="16"/>
        <v>0</v>
      </c>
      <c r="Q35">
        <f t="shared" si="16"/>
        <v>0</v>
      </c>
      <c r="R35">
        <f t="shared" si="16"/>
        <v>0</v>
      </c>
      <c r="S35">
        <f t="shared" si="16"/>
        <v>0</v>
      </c>
      <c r="T35">
        <f t="shared" si="16"/>
        <v>0</v>
      </c>
      <c r="U35">
        <f t="shared" si="16"/>
        <v>0</v>
      </c>
      <c r="V35">
        <f t="shared" si="9"/>
        <v>0</v>
      </c>
      <c r="W35">
        <f t="shared" si="10"/>
        <v>0</v>
      </c>
    </row>
    <row r="36" spans="3:23">
      <c r="C36">
        <f>C21-C29</f>
        <v>0</v>
      </c>
      <c r="D36">
        <f t="shared" ref="D36:U36" si="17">D21-D29</f>
        <v>0</v>
      </c>
      <c r="E36">
        <f t="shared" si="17"/>
        <v>0</v>
      </c>
      <c r="F36">
        <f t="shared" si="17"/>
        <v>0</v>
      </c>
      <c r="G36">
        <f t="shared" si="17"/>
        <v>0</v>
      </c>
      <c r="H36">
        <f t="shared" si="17"/>
        <v>0</v>
      </c>
      <c r="I36">
        <f t="shared" si="17"/>
        <v>0</v>
      </c>
      <c r="J36">
        <f t="shared" si="17"/>
        <v>0</v>
      </c>
      <c r="K36">
        <f t="shared" si="17"/>
        <v>0</v>
      </c>
      <c r="L36">
        <f t="shared" si="17"/>
        <v>0</v>
      </c>
      <c r="M36">
        <f t="shared" si="17"/>
        <v>0</v>
      </c>
      <c r="N36">
        <f t="shared" si="17"/>
        <v>0</v>
      </c>
      <c r="O36">
        <f t="shared" si="17"/>
        <v>0</v>
      </c>
      <c r="P36">
        <f t="shared" si="17"/>
        <v>0</v>
      </c>
      <c r="Q36">
        <f t="shared" si="17"/>
        <v>0</v>
      </c>
      <c r="R36">
        <f t="shared" si="17"/>
        <v>0</v>
      </c>
      <c r="S36">
        <f t="shared" si="17"/>
        <v>0</v>
      </c>
      <c r="T36">
        <f t="shared" si="17"/>
        <v>0</v>
      </c>
      <c r="U36">
        <f t="shared" si="17"/>
        <v>0</v>
      </c>
      <c r="V36">
        <f t="shared" si="9"/>
        <v>0</v>
      </c>
      <c r="W36">
        <f t="shared" si="10"/>
        <v>0</v>
      </c>
    </row>
    <row r="38" spans="3:23">
      <c r="C38">
        <f>октябрь!C28-ноябрь!C6</f>
        <v>0</v>
      </c>
      <c r="D38">
        <f>октябрь!D28-ноябрь!D6</f>
        <v>0</v>
      </c>
      <c r="E38">
        <f>октябрь!E28-ноябрь!E6</f>
        <v>0</v>
      </c>
      <c r="F38">
        <f>октябрь!F28-ноябрь!F6</f>
        <v>0</v>
      </c>
      <c r="G38">
        <f>октябрь!G28-ноябрь!G6</f>
        <v>0</v>
      </c>
      <c r="H38">
        <f>октябрь!H28-ноябрь!H6</f>
        <v>0</v>
      </c>
      <c r="I38">
        <f>октябрь!I28-ноябрь!I6</f>
        <v>0</v>
      </c>
      <c r="J38">
        <f>октябрь!J28-ноябрь!J6</f>
        <v>0</v>
      </c>
      <c r="K38">
        <f>октябрь!K28-ноябрь!K6</f>
        <v>0</v>
      </c>
      <c r="L38">
        <f>октябрь!L28-ноябрь!L6</f>
        <v>0</v>
      </c>
      <c r="M38">
        <f>октябрь!M28-ноябрь!M6</f>
        <v>0</v>
      </c>
      <c r="N38">
        <f>октябрь!N28-ноябрь!N6</f>
        <v>0</v>
      </c>
      <c r="O38">
        <f>октябрь!O28-ноябрь!O6</f>
        <v>0</v>
      </c>
      <c r="P38">
        <f>октябрь!P28-ноябрь!P6</f>
        <v>0</v>
      </c>
      <c r="Q38">
        <f>октябрь!Q28-ноябрь!Q6</f>
        <v>0</v>
      </c>
      <c r="R38">
        <f>октябрь!R28-ноябрь!R6</f>
        <v>0</v>
      </c>
      <c r="S38">
        <f>октябрь!S28-ноябрь!S6</f>
        <v>0</v>
      </c>
      <c r="T38">
        <f>октябрь!T28-ноябрь!T6</f>
        <v>0</v>
      </c>
      <c r="U38">
        <f>октябрь!U28-ноябрь!U6</f>
        <v>0</v>
      </c>
    </row>
  </sheetData>
  <mergeCells count="15">
    <mergeCell ref="A1:U1"/>
    <mergeCell ref="B2:U2"/>
    <mergeCell ref="A3:A5"/>
    <mergeCell ref="B3:B5"/>
    <mergeCell ref="C3:C5"/>
    <mergeCell ref="D3:D5"/>
    <mergeCell ref="E3:S3"/>
    <mergeCell ref="T3:U3"/>
    <mergeCell ref="E4:E5"/>
    <mergeCell ref="F4:K4"/>
    <mergeCell ref="L4:N4"/>
    <mergeCell ref="O4:O5"/>
    <mergeCell ref="P4:S4"/>
    <mergeCell ref="T4:T5"/>
    <mergeCell ref="U4:U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39"/>
  <sheetViews>
    <sheetView tabSelected="1" workbookViewId="0">
      <selection activeCell="I42" sqref="I42"/>
    </sheetView>
  </sheetViews>
  <sheetFormatPr defaultRowHeight="1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3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3" ht="15.75" customHeight="1" thickBot="1">
      <c r="A2" s="1"/>
      <c r="B2" s="76" t="s">
        <v>60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3" s="2" customFormat="1" ht="15.75" customHeight="1" thickBot="1">
      <c r="A3" s="78" t="s">
        <v>2</v>
      </c>
      <c r="B3" s="81"/>
      <c r="C3" s="84" t="s">
        <v>3</v>
      </c>
      <c r="D3" s="78" t="s">
        <v>4</v>
      </c>
      <c r="E3" s="87" t="s">
        <v>5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/>
      <c r="T3" s="87" t="s">
        <v>6</v>
      </c>
      <c r="U3" s="89"/>
    </row>
    <row r="4" spans="1:23" s="2" customFormat="1" ht="15.75" customHeight="1" thickBot="1">
      <c r="A4" s="79"/>
      <c r="B4" s="82"/>
      <c r="C4" s="85"/>
      <c r="D4" s="79"/>
      <c r="E4" s="80" t="s">
        <v>7</v>
      </c>
      <c r="F4" s="91" t="s">
        <v>8</v>
      </c>
      <c r="G4" s="92"/>
      <c r="H4" s="92"/>
      <c r="I4" s="92"/>
      <c r="J4" s="92"/>
      <c r="K4" s="93"/>
      <c r="L4" s="94" t="s">
        <v>9</v>
      </c>
      <c r="M4" s="95"/>
      <c r="N4" s="96"/>
      <c r="O4" s="80" t="s">
        <v>10</v>
      </c>
      <c r="P4" s="94" t="s">
        <v>11</v>
      </c>
      <c r="Q4" s="95"/>
      <c r="R4" s="95"/>
      <c r="S4" s="96"/>
      <c r="T4" s="78" t="s">
        <v>3</v>
      </c>
      <c r="U4" s="78" t="s">
        <v>4</v>
      </c>
    </row>
    <row r="5" spans="1:23" s="2" customFormat="1" ht="97.5" customHeight="1" thickBot="1">
      <c r="A5" s="80"/>
      <c r="B5" s="83"/>
      <c r="C5" s="86"/>
      <c r="D5" s="80"/>
      <c r="E5" s="90"/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17</v>
      </c>
      <c r="O5" s="90"/>
      <c r="P5" s="52" t="s">
        <v>20</v>
      </c>
      <c r="Q5" s="52" t="s">
        <v>21</v>
      </c>
      <c r="R5" s="52" t="s">
        <v>22</v>
      </c>
      <c r="S5" s="52" t="s">
        <v>17</v>
      </c>
      <c r="T5" s="80"/>
      <c r="U5" s="80"/>
    </row>
    <row r="6" spans="1:23" ht="15.75" thickBot="1">
      <c r="A6" s="5">
        <v>1</v>
      </c>
      <c r="B6" s="6" t="s">
        <v>23</v>
      </c>
      <c r="C6" s="7">
        <v>0</v>
      </c>
      <c r="D6" s="8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10">
        <v>0</v>
      </c>
      <c r="R6" s="11">
        <v>0</v>
      </c>
      <c r="S6" s="11">
        <v>0</v>
      </c>
      <c r="T6" s="11">
        <f>C6+ноябрь!T6</f>
        <v>4</v>
      </c>
      <c r="U6" s="11">
        <f>D6+ноябрь!U6</f>
        <v>4</v>
      </c>
      <c r="V6">
        <f t="shared" ref="V6:V28" si="0">SUM(E6:S6)</f>
        <v>0</v>
      </c>
      <c r="W6">
        <f t="shared" ref="W6:W28" si="1">D6-V6</f>
        <v>0</v>
      </c>
    </row>
    <row r="7" spans="1:23" ht="15.75" thickBot="1">
      <c r="A7" s="12">
        <v>2</v>
      </c>
      <c r="B7" s="13" t="s">
        <v>24</v>
      </c>
      <c r="C7" s="14">
        <v>31</v>
      </c>
      <c r="D7" s="14">
        <v>31</v>
      </c>
      <c r="E7" s="14">
        <f t="shared" ref="D7:S7" si="2">E9+E14</f>
        <v>0</v>
      </c>
      <c r="F7" s="14">
        <v>2</v>
      </c>
      <c r="G7" s="14">
        <v>1</v>
      </c>
      <c r="H7" s="14">
        <f t="shared" si="2"/>
        <v>0</v>
      </c>
      <c r="I7" s="14">
        <f t="shared" si="2"/>
        <v>0</v>
      </c>
      <c r="J7" s="14">
        <f t="shared" si="2"/>
        <v>0</v>
      </c>
      <c r="K7" s="14">
        <v>3</v>
      </c>
      <c r="L7" s="14">
        <v>7</v>
      </c>
      <c r="M7" s="14">
        <f t="shared" si="2"/>
        <v>0</v>
      </c>
      <c r="N7" s="14">
        <v>1</v>
      </c>
      <c r="O7" s="14">
        <f t="shared" si="2"/>
        <v>0</v>
      </c>
      <c r="P7" s="14">
        <f t="shared" si="2"/>
        <v>0</v>
      </c>
      <c r="Q7" s="14">
        <v>1</v>
      </c>
      <c r="R7" s="14">
        <v>8</v>
      </c>
      <c r="S7" s="14">
        <v>8</v>
      </c>
      <c r="T7" s="11">
        <f>C7+ноябрь!T7</f>
        <v>590</v>
      </c>
      <c r="U7" s="11">
        <f>D7+ноябрь!U7</f>
        <v>590</v>
      </c>
      <c r="V7">
        <f t="shared" si="0"/>
        <v>31</v>
      </c>
      <c r="W7">
        <f t="shared" si="1"/>
        <v>0</v>
      </c>
    </row>
    <row r="8" spans="1:23" ht="15.75" thickBot="1">
      <c r="A8" s="16">
        <v>3</v>
      </c>
      <c r="B8" s="17" t="s">
        <v>25</v>
      </c>
      <c r="C8" s="14">
        <f>C10+C12+C13</f>
        <v>5</v>
      </c>
      <c r="D8" s="14">
        <f t="shared" ref="D8:S8" si="3">D10+D12+D13</f>
        <v>5</v>
      </c>
      <c r="E8" s="14">
        <f t="shared" si="3"/>
        <v>0</v>
      </c>
      <c r="F8" s="14">
        <f t="shared" si="3"/>
        <v>1</v>
      </c>
      <c r="G8" s="14">
        <v>0</v>
      </c>
      <c r="H8" s="14">
        <f t="shared" si="3"/>
        <v>0</v>
      </c>
      <c r="I8" s="14">
        <f t="shared" si="3"/>
        <v>0</v>
      </c>
      <c r="J8" s="14">
        <f t="shared" si="3"/>
        <v>0</v>
      </c>
      <c r="K8" s="14">
        <f t="shared" si="3"/>
        <v>0</v>
      </c>
      <c r="L8" s="14">
        <f t="shared" si="3"/>
        <v>1</v>
      </c>
      <c r="M8" s="14">
        <f t="shared" si="3"/>
        <v>0</v>
      </c>
      <c r="N8" s="14">
        <f t="shared" si="3"/>
        <v>1</v>
      </c>
      <c r="O8" s="14">
        <f t="shared" si="3"/>
        <v>0</v>
      </c>
      <c r="P8" s="14">
        <f t="shared" si="3"/>
        <v>0</v>
      </c>
      <c r="Q8" s="14">
        <f t="shared" si="3"/>
        <v>0</v>
      </c>
      <c r="R8" s="14">
        <f t="shared" si="3"/>
        <v>1</v>
      </c>
      <c r="S8" s="14">
        <f t="shared" si="3"/>
        <v>1</v>
      </c>
      <c r="T8" s="11">
        <f>C8+ноябрь!T8</f>
        <v>119</v>
      </c>
      <c r="U8" s="11">
        <f>D8+ноябрь!U8</f>
        <v>119</v>
      </c>
      <c r="V8">
        <f t="shared" si="0"/>
        <v>5</v>
      </c>
      <c r="W8">
        <f t="shared" si="1"/>
        <v>0</v>
      </c>
    </row>
    <row r="9" spans="1:23" ht="15.75" thickBot="1">
      <c r="A9" s="5">
        <v>4</v>
      </c>
      <c r="B9" s="18" t="s">
        <v>26</v>
      </c>
      <c r="C9" s="7">
        <v>5</v>
      </c>
      <c r="D9" s="7">
        <v>5</v>
      </c>
      <c r="E9" s="7">
        <f t="shared" ref="D9:S9" si="4">E10+E12+E13</f>
        <v>0</v>
      </c>
      <c r="F9" s="7">
        <v>1</v>
      </c>
      <c r="G9" s="7">
        <f t="shared" si="4"/>
        <v>0</v>
      </c>
      <c r="H9" s="7">
        <f t="shared" si="4"/>
        <v>0</v>
      </c>
      <c r="I9" s="7">
        <f t="shared" si="4"/>
        <v>0</v>
      </c>
      <c r="J9" s="7">
        <f t="shared" si="4"/>
        <v>0</v>
      </c>
      <c r="K9" s="7">
        <f t="shared" si="4"/>
        <v>0</v>
      </c>
      <c r="L9" s="7">
        <v>1</v>
      </c>
      <c r="M9" s="7">
        <f t="shared" si="4"/>
        <v>0</v>
      </c>
      <c r="N9" s="7">
        <v>1</v>
      </c>
      <c r="O9" s="7">
        <f t="shared" si="4"/>
        <v>0</v>
      </c>
      <c r="P9" s="7">
        <f t="shared" si="4"/>
        <v>0</v>
      </c>
      <c r="Q9" s="7">
        <f t="shared" si="4"/>
        <v>0</v>
      </c>
      <c r="R9" s="7">
        <v>1</v>
      </c>
      <c r="S9" s="7">
        <v>1</v>
      </c>
      <c r="T9" s="11">
        <f>C9+ноябрь!T9</f>
        <v>119</v>
      </c>
      <c r="U9" s="11">
        <f>D9+ноябрь!U9</f>
        <v>119</v>
      </c>
      <c r="V9">
        <f t="shared" si="0"/>
        <v>5</v>
      </c>
      <c r="W9">
        <f t="shared" si="1"/>
        <v>0</v>
      </c>
    </row>
    <row r="10" spans="1:23" ht="15.75" thickBot="1">
      <c r="A10" s="12">
        <v>5</v>
      </c>
      <c r="B10" s="19" t="s">
        <v>27</v>
      </c>
      <c r="C10" s="14">
        <v>3</v>
      </c>
      <c r="D10" s="20">
        <v>3</v>
      </c>
      <c r="E10" s="21">
        <v>0</v>
      </c>
      <c r="F10" s="21">
        <v>1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1</v>
      </c>
      <c r="O10" s="21">
        <v>0</v>
      </c>
      <c r="P10" s="21">
        <v>0</v>
      </c>
      <c r="Q10" s="22">
        <v>0</v>
      </c>
      <c r="R10" s="15">
        <v>1</v>
      </c>
      <c r="S10" s="15">
        <v>0</v>
      </c>
      <c r="T10" s="11">
        <f>C10+ноябрь!T10</f>
        <v>49</v>
      </c>
      <c r="U10" s="11">
        <f>D10+ноябрь!U10</f>
        <v>49</v>
      </c>
      <c r="V10">
        <f t="shared" si="0"/>
        <v>3</v>
      </c>
      <c r="W10">
        <f t="shared" si="1"/>
        <v>0</v>
      </c>
    </row>
    <row r="11" spans="1:23" ht="15.75" thickBot="1">
      <c r="A11" s="23">
        <v>6</v>
      </c>
      <c r="B11" s="24" t="s">
        <v>28</v>
      </c>
      <c r="C11" s="25">
        <v>0</v>
      </c>
      <c r="D11" s="20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7">
        <v>0</v>
      </c>
      <c r="R11" s="28">
        <v>0</v>
      </c>
      <c r="S11" s="28">
        <v>0</v>
      </c>
      <c r="T11" s="11">
        <f>C11+ноябрь!T11</f>
        <v>0</v>
      </c>
      <c r="U11" s="11">
        <f>D11+ноябрь!U11</f>
        <v>0</v>
      </c>
      <c r="V11">
        <f t="shared" si="0"/>
        <v>0</v>
      </c>
      <c r="W11">
        <f t="shared" si="1"/>
        <v>0</v>
      </c>
    </row>
    <row r="12" spans="1:23" ht="15.75" thickBot="1">
      <c r="A12" s="23">
        <v>7</v>
      </c>
      <c r="B12" s="29" t="s">
        <v>29</v>
      </c>
      <c r="C12" s="25">
        <v>2</v>
      </c>
      <c r="D12" s="20">
        <v>2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1</v>
      </c>
      <c r="M12" s="26">
        <v>0</v>
      </c>
      <c r="N12" s="26">
        <v>0</v>
      </c>
      <c r="O12" s="26">
        <v>0</v>
      </c>
      <c r="P12" s="26">
        <v>0</v>
      </c>
      <c r="Q12" s="27">
        <v>0</v>
      </c>
      <c r="R12" s="28">
        <v>0</v>
      </c>
      <c r="S12" s="28">
        <v>1</v>
      </c>
      <c r="T12" s="11">
        <f>C12+ноябрь!T12</f>
        <v>70</v>
      </c>
      <c r="U12" s="11">
        <f>D12+ноябрь!U12</f>
        <v>70</v>
      </c>
      <c r="V12">
        <f t="shared" si="0"/>
        <v>2</v>
      </c>
      <c r="W12">
        <f t="shared" si="1"/>
        <v>0</v>
      </c>
    </row>
    <row r="13" spans="1:23" ht="15.75" thickBot="1">
      <c r="A13" s="16">
        <v>8</v>
      </c>
      <c r="B13" s="30" t="s">
        <v>30</v>
      </c>
      <c r="C13" s="31">
        <v>0</v>
      </c>
      <c r="D13" s="20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3">
        <v>0</v>
      </c>
      <c r="R13" s="34">
        <v>0</v>
      </c>
      <c r="S13" s="34">
        <v>0</v>
      </c>
      <c r="T13" s="11">
        <f>C13+ноябрь!T13</f>
        <v>0</v>
      </c>
      <c r="U13" s="11">
        <f>D13+ноябрь!U13</f>
        <v>0</v>
      </c>
      <c r="V13">
        <f t="shared" si="0"/>
        <v>0</v>
      </c>
      <c r="W13">
        <f t="shared" si="1"/>
        <v>0</v>
      </c>
    </row>
    <row r="14" spans="1:23" ht="15.75" thickBot="1">
      <c r="A14" s="5">
        <v>9</v>
      </c>
      <c r="B14" s="18" t="s">
        <v>31</v>
      </c>
      <c r="C14" s="7">
        <v>26</v>
      </c>
      <c r="D14" s="7">
        <v>26</v>
      </c>
      <c r="E14" s="7">
        <f t="shared" ref="D14:S14" si="5">E15+E16+E20</f>
        <v>0</v>
      </c>
      <c r="F14" s="7">
        <v>1</v>
      </c>
      <c r="G14" s="7">
        <v>1</v>
      </c>
      <c r="H14" s="7">
        <f t="shared" si="5"/>
        <v>0</v>
      </c>
      <c r="I14" s="7">
        <f t="shared" si="5"/>
        <v>0</v>
      </c>
      <c r="J14" s="7">
        <f t="shared" si="5"/>
        <v>0</v>
      </c>
      <c r="K14" s="7">
        <v>3</v>
      </c>
      <c r="L14" s="7">
        <v>6</v>
      </c>
      <c r="M14" s="7">
        <f t="shared" si="5"/>
        <v>0</v>
      </c>
      <c r="N14" s="7">
        <f t="shared" si="5"/>
        <v>0</v>
      </c>
      <c r="O14" s="7">
        <f t="shared" si="5"/>
        <v>0</v>
      </c>
      <c r="P14" s="7">
        <f t="shared" si="5"/>
        <v>0</v>
      </c>
      <c r="Q14" s="7">
        <v>1</v>
      </c>
      <c r="R14" s="7">
        <v>7</v>
      </c>
      <c r="S14" s="7">
        <v>7</v>
      </c>
      <c r="T14" s="11">
        <f>C14+ноябрь!T14</f>
        <v>471</v>
      </c>
      <c r="U14" s="11">
        <f>D14+ноябрь!U14</f>
        <v>471</v>
      </c>
      <c r="V14">
        <f t="shared" si="0"/>
        <v>26</v>
      </c>
      <c r="W14">
        <f t="shared" si="1"/>
        <v>0</v>
      </c>
    </row>
    <row r="15" spans="1:23" ht="15.75" thickBot="1">
      <c r="A15" s="12">
        <v>10</v>
      </c>
      <c r="B15" s="35" t="s">
        <v>32</v>
      </c>
      <c r="C15" s="14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2">
        <v>0</v>
      </c>
      <c r="R15" s="15">
        <v>0</v>
      </c>
      <c r="S15" s="15">
        <v>0</v>
      </c>
      <c r="T15" s="11">
        <f>C15+ноябрь!T15</f>
        <v>12</v>
      </c>
      <c r="U15" s="11">
        <f>D15+ноябрь!U15</f>
        <v>12</v>
      </c>
      <c r="V15">
        <f t="shared" si="0"/>
        <v>0</v>
      </c>
      <c r="W15">
        <f t="shared" si="1"/>
        <v>0</v>
      </c>
    </row>
    <row r="16" spans="1:23" ht="15.75" thickBot="1">
      <c r="A16" s="23">
        <v>11</v>
      </c>
      <c r="B16" s="36" t="s">
        <v>33</v>
      </c>
      <c r="C16" s="25">
        <v>0</v>
      </c>
      <c r="D16" s="25">
        <v>0</v>
      </c>
      <c r="E16" s="25">
        <f t="shared" ref="E16:O16" si="6">E18+E19</f>
        <v>0</v>
      </c>
      <c r="F16" s="25">
        <v>0</v>
      </c>
      <c r="G16" s="25">
        <v>0</v>
      </c>
      <c r="H16" s="25">
        <v>0</v>
      </c>
      <c r="I16" s="25">
        <v>0</v>
      </c>
      <c r="J16" s="25">
        <f t="shared" si="6"/>
        <v>0</v>
      </c>
      <c r="K16" s="25">
        <v>0</v>
      </c>
      <c r="L16" s="25">
        <v>0</v>
      </c>
      <c r="M16" s="25">
        <f t="shared" si="6"/>
        <v>0</v>
      </c>
      <c r="N16" s="25">
        <v>0</v>
      </c>
      <c r="O16" s="25">
        <f t="shared" si="6"/>
        <v>0</v>
      </c>
      <c r="P16" s="25">
        <v>0</v>
      </c>
      <c r="Q16" s="25">
        <v>0</v>
      </c>
      <c r="R16" s="25">
        <v>0</v>
      </c>
      <c r="S16" s="25">
        <v>0</v>
      </c>
      <c r="T16" s="11">
        <f>C16+ноябрь!T16</f>
        <v>336</v>
      </c>
      <c r="U16" s="11">
        <f>D16+ноябрь!U16</f>
        <v>336</v>
      </c>
      <c r="V16">
        <f t="shared" si="0"/>
        <v>0</v>
      </c>
      <c r="W16">
        <f t="shared" si="1"/>
        <v>0</v>
      </c>
    </row>
    <row r="17" spans="1:23" ht="15.75" thickBot="1">
      <c r="A17" s="23">
        <v>12</v>
      </c>
      <c r="B17" s="37" t="s">
        <v>25</v>
      </c>
      <c r="C17" s="25">
        <v>26</v>
      </c>
      <c r="D17" s="25">
        <v>26</v>
      </c>
      <c r="E17" s="25">
        <f t="shared" ref="D17:Q17" si="7">E15+E16+E20</f>
        <v>0</v>
      </c>
      <c r="F17" s="25">
        <v>1</v>
      </c>
      <c r="G17" s="25">
        <v>1</v>
      </c>
      <c r="H17" s="25">
        <f t="shared" si="7"/>
        <v>0</v>
      </c>
      <c r="I17" s="25">
        <f t="shared" si="7"/>
        <v>0</v>
      </c>
      <c r="J17" s="25">
        <f t="shared" si="7"/>
        <v>0</v>
      </c>
      <c r="K17" s="25">
        <v>3</v>
      </c>
      <c r="L17" s="25">
        <v>6</v>
      </c>
      <c r="M17" s="25">
        <f t="shared" si="7"/>
        <v>0</v>
      </c>
      <c r="N17" s="25">
        <f t="shared" si="7"/>
        <v>0</v>
      </c>
      <c r="O17" s="25">
        <f t="shared" si="7"/>
        <v>0</v>
      </c>
      <c r="P17" s="25">
        <f t="shared" si="7"/>
        <v>0</v>
      </c>
      <c r="Q17" s="25">
        <v>1</v>
      </c>
      <c r="R17" s="25">
        <v>7</v>
      </c>
      <c r="S17" s="25">
        <v>7</v>
      </c>
      <c r="T17" s="11">
        <f>C17+ноябрь!T17</f>
        <v>471</v>
      </c>
      <c r="U17" s="11">
        <f>D17+ноябрь!U17</f>
        <v>471</v>
      </c>
      <c r="V17">
        <f t="shared" si="0"/>
        <v>26</v>
      </c>
      <c r="W17">
        <f t="shared" si="1"/>
        <v>0</v>
      </c>
    </row>
    <row r="18" spans="1:23" ht="15.75" thickBot="1">
      <c r="A18" s="23">
        <v>13</v>
      </c>
      <c r="B18" s="24" t="s">
        <v>34</v>
      </c>
      <c r="C18" s="25">
        <v>3</v>
      </c>
      <c r="D18" s="20">
        <v>3</v>
      </c>
      <c r="E18" s="26">
        <v>0</v>
      </c>
      <c r="F18" s="26">
        <v>0</v>
      </c>
      <c r="G18" s="26">
        <v>1</v>
      </c>
      <c r="H18" s="26">
        <v>0</v>
      </c>
      <c r="I18" s="26">
        <v>0</v>
      </c>
      <c r="J18" s="26">
        <v>0</v>
      </c>
      <c r="K18" s="26">
        <v>0</v>
      </c>
      <c r="L18" s="26">
        <v>1</v>
      </c>
      <c r="M18" s="26">
        <v>0</v>
      </c>
      <c r="N18" s="26">
        <v>0</v>
      </c>
      <c r="O18" s="26">
        <v>0</v>
      </c>
      <c r="P18" s="26">
        <v>0</v>
      </c>
      <c r="Q18" s="27">
        <v>0</v>
      </c>
      <c r="R18" s="28">
        <v>0</v>
      </c>
      <c r="S18" s="28">
        <v>1</v>
      </c>
      <c r="T18" s="11">
        <f>C18+ноябрь!T18</f>
        <v>36</v>
      </c>
      <c r="U18" s="11">
        <f>D18+ноябрь!U18</f>
        <v>36</v>
      </c>
      <c r="V18">
        <f t="shared" si="0"/>
        <v>3</v>
      </c>
      <c r="W18">
        <f t="shared" si="1"/>
        <v>0</v>
      </c>
    </row>
    <row r="19" spans="1:23" ht="24.75" thickBot="1">
      <c r="A19" s="23">
        <v>14</v>
      </c>
      <c r="B19" s="38" t="s">
        <v>35</v>
      </c>
      <c r="C19" s="25">
        <v>23</v>
      </c>
      <c r="D19" s="20">
        <v>23</v>
      </c>
      <c r="E19" s="26">
        <v>0</v>
      </c>
      <c r="F19" s="26">
        <v>1</v>
      </c>
      <c r="G19" s="26">
        <v>0</v>
      </c>
      <c r="H19" s="26">
        <v>0</v>
      </c>
      <c r="I19" s="26">
        <v>0</v>
      </c>
      <c r="J19" s="26">
        <v>0</v>
      </c>
      <c r="K19" s="26">
        <v>3</v>
      </c>
      <c r="L19" s="26">
        <v>5</v>
      </c>
      <c r="M19" s="26">
        <v>0</v>
      </c>
      <c r="N19" s="26">
        <v>0</v>
      </c>
      <c r="O19" s="26">
        <v>0</v>
      </c>
      <c r="P19" s="26">
        <v>0</v>
      </c>
      <c r="Q19" s="33">
        <v>1</v>
      </c>
      <c r="R19" s="34">
        <v>7</v>
      </c>
      <c r="S19" s="34">
        <v>6</v>
      </c>
      <c r="T19" s="11">
        <f>C19+ноябрь!T19</f>
        <v>356</v>
      </c>
      <c r="U19" s="11">
        <f>D19+ноябрь!U19</f>
        <v>356</v>
      </c>
      <c r="V19">
        <f t="shared" si="0"/>
        <v>23</v>
      </c>
      <c r="W19">
        <f t="shared" si="1"/>
        <v>0</v>
      </c>
    </row>
    <row r="20" spans="1:23" ht="15.75" thickBot="1">
      <c r="A20" s="16">
        <v>15</v>
      </c>
      <c r="B20" s="39" t="s">
        <v>36</v>
      </c>
      <c r="C20" s="40">
        <v>0</v>
      </c>
      <c r="D20" s="20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2">
        <v>0</v>
      </c>
      <c r="Q20" s="43">
        <v>0</v>
      </c>
      <c r="R20" s="44">
        <v>0</v>
      </c>
      <c r="S20" s="44">
        <v>0</v>
      </c>
      <c r="T20" s="11">
        <f>C20+ноябрь!T20</f>
        <v>67</v>
      </c>
      <c r="U20" s="11">
        <f>D20+ноябрь!U20</f>
        <v>67</v>
      </c>
      <c r="V20">
        <f t="shared" si="0"/>
        <v>0</v>
      </c>
      <c r="W20">
        <f t="shared" si="1"/>
        <v>0</v>
      </c>
    </row>
    <row r="21" spans="1:23" ht="15.75" thickBot="1">
      <c r="A21" s="5">
        <v>16</v>
      </c>
      <c r="B21" s="18" t="s">
        <v>37</v>
      </c>
      <c r="C21" s="7">
        <v>31</v>
      </c>
      <c r="D21" s="7">
        <v>31</v>
      </c>
      <c r="E21" s="7">
        <v>0</v>
      </c>
      <c r="F21" s="7">
        <v>2</v>
      </c>
      <c r="G21" s="7">
        <v>1</v>
      </c>
      <c r="H21" s="7">
        <v>0</v>
      </c>
      <c r="I21" s="7">
        <v>0</v>
      </c>
      <c r="J21" s="7">
        <v>0</v>
      </c>
      <c r="K21" s="7">
        <v>3</v>
      </c>
      <c r="L21" s="7">
        <v>7</v>
      </c>
      <c r="M21" s="7">
        <v>0</v>
      </c>
      <c r="N21" s="7">
        <v>1</v>
      </c>
      <c r="O21" s="7">
        <v>0</v>
      </c>
      <c r="P21" s="7">
        <v>0</v>
      </c>
      <c r="Q21" s="7">
        <v>1</v>
      </c>
      <c r="R21" s="7">
        <v>8</v>
      </c>
      <c r="S21" s="7">
        <v>8</v>
      </c>
      <c r="T21" s="11">
        <f>C21+ноябрь!T21</f>
        <v>590</v>
      </c>
      <c r="U21" s="11">
        <f>D21+ноябрь!U21</f>
        <v>590</v>
      </c>
      <c r="V21">
        <f t="shared" si="0"/>
        <v>31</v>
      </c>
      <c r="W21">
        <f t="shared" si="1"/>
        <v>0</v>
      </c>
    </row>
    <row r="22" spans="1:23" ht="15.75" thickBot="1">
      <c r="A22" s="45">
        <v>17</v>
      </c>
      <c r="B22" s="46" t="s">
        <v>38</v>
      </c>
      <c r="C22" s="31">
        <v>0</v>
      </c>
      <c r="D22" s="20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3">
        <v>0</v>
      </c>
      <c r="R22" s="34">
        <v>0</v>
      </c>
      <c r="S22" s="34">
        <v>0</v>
      </c>
      <c r="T22" s="11">
        <f>C22+ноябрь!T22</f>
        <v>99</v>
      </c>
      <c r="U22" s="11">
        <f>D22+ноябрь!U22</f>
        <v>99</v>
      </c>
      <c r="V22">
        <f t="shared" si="0"/>
        <v>0</v>
      </c>
      <c r="W22">
        <f t="shared" si="1"/>
        <v>0</v>
      </c>
    </row>
    <row r="23" spans="1:23" ht="15.75" thickBot="1">
      <c r="A23" s="5">
        <v>18</v>
      </c>
      <c r="B23" s="6" t="s">
        <v>39</v>
      </c>
      <c r="C23" s="7">
        <v>31</v>
      </c>
      <c r="D23" s="8">
        <v>31</v>
      </c>
      <c r="E23" s="9">
        <v>0</v>
      </c>
      <c r="F23" s="9">
        <v>2</v>
      </c>
      <c r="G23" s="9">
        <v>1</v>
      </c>
      <c r="H23" s="9">
        <v>0</v>
      </c>
      <c r="I23" s="9">
        <v>0</v>
      </c>
      <c r="J23" s="9">
        <v>0</v>
      </c>
      <c r="K23" s="9">
        <v>3</v>
      </c>
      <c r="L23" s="9">
        <v>7</v>
      </c>
      <c r="M23" s="9">
        <v>0</v>
      </c>
      <c r="N23" s="9">
        <v>1</v>
      </c>
      <c r="O23" s="9">
        <v>0</v>
      </c>
      <c r="P23" s="9">
        <v>0</v>
      </c>
      <c r="Q23" s="10">
        <v>1</v>
      </c>
      <c r="R23" s="11">
        <v>8</v>
      </c>
      <c r="S23" s="11">
        <v>8</v>
      </c>
      <c r="T23" s="11">
        <f>C23+ноябрь!T23</f>
        <v>31</v>
      </c>
      <c r="U23" s="11">
        <f>D23+ноябрь!U23</f>
        <v>31</v>
      </c>
      <c r="V23">
        <f t="shared" si="0"/>
        <v>31</v>
      </c>
      <c r="W23">
        <f t="shared" si="1"/>
        <v>0</v>
      </c>
    </row>
    <row r="24" spans="1:23" ht="15.75" thickBot="1">
      <c r="A24" s="12">
        <v>19</v>
      </c>
      <c r="B24" s="19" t="s">
        <v>40</v>
      </c>
      <c r="C24" s="14">
        <v>15</v>
      </c>
      <c r="D24" s="20">
        <v>15</v>
      </c>
      <c r="E24" s="21">
        <v>0</v>
      </c>
      <c r="F24" s="21">
        <v>1</v>
      </c>
      <c r="G24" s="21">
        <v>0</v>
      </c>
      <c r="H24" s="21">
        <v>0</v>
      </c>
      <c r="I24" s="21">
        <v>0</v>
      </c>
      <c r="J24" s="21">
        <v>0</v>
      </c>
      <c r="K24" s="21">
        <v>2</v>
      </c>
      <c r="L24" s="21">
        <v>6</v>
      </c>
      <c r="M24" s="21">
        <v>0</v>
      </c>
      <c r="N24" s="21">
        <v>0</v>
      </c>
      <c r="O24" s="21">
        <v>0</v>
      </c>
      <c r="P24" s="21">
        <v>0</v>
      </c>
      <c r="Q24" s="22">
        <v>0</v>
      </c>
      <c r="R24" s="15">
        <v>5</v>
      </c>
      <c r="S24" s="15">
        <v>1</v>
      </c>
      <c r="T24" s="11">
        <f>C24+ноябрь!T24</f>
        <v>316</v>
      </c>
      <c r="U24" s="11">
        <f>D24+ноябрь!U24</f>
        <v>316</v>
      </c>
      <c r="V24">
        <f t="shared" si="0"/>
        <v>15</v>
      </c>
      <c r="W24">
        <f t="shared" si="1"/>
        <v>0</v>
      </c>
    </row>
    <row r="25" spans="1:23" ht="24.75" thickBot="1">
      <c r="A25" s="23">
        <v>20</v>
      </c>
      <c r="B25" s="38" t="s">
        <v>41</v>
      </c>
      <c r="C25" s="25">
        <v>15</v>
      </c>
      <c r="D25" s="20">
        <v>15</v>
      </c>
      <c r="E25" s="26">
        <v>0</v>
      </c>
      <c r="F25" s="26">
        <v>1</v>
      </c>
      <c r="G25" s="26">
        <v>0</v>
      </c>
      <c r="H25" s="26">
        <v>0</v>
      </c>
      <c r="I25" s="26">
        <v>0</v>
      </c>
      <c r="J25" s="26">
        <v>0</v>
      </c>
      <c r="K25" s="26">
        <v>2</v>
      </c>
      <c r="L25" s="26">
        <v>6</v>
      </c>
      <c r="M25" s="26">
        <v>0</v>
      </c>
      <c r="N25" s="26">
        <v>0</v>
      </c>
      <c r="O25" s="26">
        <v>0</v>
      </c>
      <c r="P25" s="26">
        <v>0</v>
      </c>
      <c r="Q25" s="47">
        <v>0</v>
      </c>
      <c r="R25" s="48">
        <v>5</v>
      </c>
      <c r="S25" s="48">
        <v>1</v>
      </c>
      <c r="T25" s="11">
        <f>C25+ноябрь!T25</f>
        <v>316</v>
      </c>
      <c r="U25" s="11">
        <f>D25+ноябрь!U25</f>
        <v>316</v>
      </c>
      <c r="V25">
        <f t="shared" si="0"/>
        <v>15</v>
      </c>
      <c r="W25">
        <f t="shared" si="1"/>
        <v>0</v>
      </c>
    </row>
    <row r="26" spans="1:23" ht="15.75" thickBot="1">
      <c r="A26" s="23">
        <v>21</v>
      </c>
      <c r="B26" s="49" t="s">
        <v>42</v>
      </c>
      <c r="C26" s="73">
        <v>16</v>
      </c>
      <c r="D26" s="73">
        <v>16</v>
      </c>
      <c r="E26" s="73">
        <v>0</v>
      </c>
      <c r="F26" s="73">
        <v>1</v>
      </c>
      <c r="G26" s="73">
        <v>1</v>
      </c>
      <c r="H26" s="73">
        <v>0</v>
      </c>
      <c r="I26" s="73">
        <v>0</v>
      </c>
      <c r="J26" s="73">
        <v>0</v>
      </c>
      <c r="K26" s="73">
        <v>1</v>
      </c>
      <c r="L26" s="73">
        <v>1</v>
      </c>
      <c r="M26" s="73">
        <v>0</v>
      </c>
      <c r="N26" s="73">
        <v>1</v>
      </c>
      <c r="O26" s="73">
        <v>0</v>
      </c>
      <c r="P26" s="73">
        <v>0</v>
      </c>
      <c r="Q26" s="73">
        <v>1</v>
      </c>
      <c r="R26" s="73">
        <v>3</v>
      </c>
      <c r="S26" s="73">
        <v>7</v>
      </c>
      <c r="T26" s="11">
        <f>C26+ноябрь!T26</f>
        <v>274</v>
      </c>
      <c r="U26" s="11">
        <f>D26+ноябрь!U26</f>
        <v>274</v>
      </c>
      <c r="V26">
        <f t="shared" si="0"/>
        <v>16</v>
      </c>
      <c r="W26">
        <f t="shared" si="1"/>
        <v>0</v>
      </c>
    </row>
    <row r="27" spans="1:23" ht="15.75" thickBot="1">
      <c r="A27" s="16">
        <v>22</v>
      </c>
      <c r="B27" s="30" t="s">
        <v>43</v>
      </c>
      <c r="C27" s="71">
        <v>0</v>
      </c>
      <c r="D27" s="20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33">
        <v>0</v>
      </c>
      <c r="R27" s="34">
        <v>0</v>
      </c>
      <c r="S27" s="34">
        <v>0</v>
      </c>
      <c r="T27" s="11">
        <f>C27+ноябрь!T27</f>
        <v>0</v>
      </c>
      <c r="U27" s="11">
        <f>D27+ноябрь!U27</f>
        <v>0</v>
      </c>
      <c r="V27">
        <f t="shared" si="0"/>
        <v>0</v>
      </c>
      <c r="W27">
        <f t="shared" si="1"/>
        <v>0</v>
      </c>
    </row>
    <row r="28" spans="1:23" ht="15.75" thickBot="1">
      <c r="A28" s="5">
        <v>23</v>
      </c>
      <c r="B28" s="6" t="s">
        <v>44</v>
      </c>
      <c r="C28" s="7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10">
        <v>0</v>
      </c>
      <c r="R28" s="11">
        <v>0</v>
      </c>
      <c r="S28" s="11">
        <v>0</v>
      </c>
      <c r="T28" s="11">
        <f>C28+ноябрь!T28</f>
        <v>4</v>
      </c>
      <c r="U28" s="11">
        <f>D28+ноябрь!U28</f>
        <v>4</v>
      </c>
      <c r="V28">
        <f t="shared" si="0"/>
        <v>0</v>
      </c>
      <c r="W28">
        <f t="shared" si="1"/>
        <v>0</v>
      </c>
    </row>
    <row r="29" spans="1:23">
      <c r="C29" s="51">
        <f>(C6+C7)-C28</f>
        <v>31</v>
      </c>
      <c r="D29" s="51">
        <f t="shared" ref="D29:U29" si="8">(D6+D7)-D28</f>
        <v>31</v>
      </c>
      <c r="E29" s="51">
        <f t="shared" si="8"/>
        <v>0</v>
      </c>
      <c r="F29" s="51">
        <f t="shared" si="8"/>
        <v>2</v>
      </c>
      <c r="G29" s="51">
        <f t="shared" si="8"/>
        <v>1</v>
      </c>
      <c r="H29" s="51">
        <f t="shared" si="8"/>
        <v>0</v>
      </c>
      <c r="I29" s="51">
        <f t="shared" si="8"/>
        <v>0</v>
      </c>
      <c r="J29" s="51">
        <f t="shared" si="8"/>
        <v>0</v>
      </c>
      <c r="K29" s="51">
        <f t="shared" si="8"/>
        <v>3</v>
      </c>
      <c r="L29" s="51">
        <f t="shared" si="8"/>
        <v>7</v>
      </c>
      <c r="M29" s="51">
        <f t="shared" si="8"/>
        <v>0</v>
      </c>
      <c r="N29" s="51">
        <f t="shared" si="8"/>
        <v>1</v>
      </c>
      <c r="O29" s="51">
        <f t="shared" si="8"/>
        <v>0</v>
      </c>
      <c r="P29" s="51">
        <f t="shared" si="8"/>
        <v>0</v>
      </c>
      <c r="Q29" s="51">
        <f t="shared" si="8"/>
        <v>1</v>
      </c>
      <c r="R29" s="51">
        <f t="shared" si="8"/>
        <v>8</v>
      </c>
      <c r="S29" s="51">
        <f t="shared" si="8"/>
        <v>8</v>
      </c>
      <c r="T29" s="51">
        <f t="shared" si="8"/>
        <v>590</v>
      </c>
      <c r="U29" s="51">
        <f t="shared" si="8"/>
        <v>590</v>
      </c>
      <c r="V29">
        <f t="shared" ref="V29:V36" si="9">SUM(E29:S29)</f>
        <v>31</v>
      </c>
      <c r="W29">
        <f t="shared" ref="W29:W36" si="10">D29-V29</f>
        <v>0</v>
      </c>
    </row>
    <row r="30" spans="1:23">
      <c r="C30">
        <f>C24+C26+C27</f>
        <v>31</v>
      </c>
      <c r="D30">
        <f t="shared" ref="D30:U30" si="11">D24+D26+D27</f>
        <v>31</v>
      </c>
      <c r="E30">
        <f t="shared" si="11"/>
        <v>0</v>
      </c>
      <c r="F30">
        <f t="shared" si="11"/>
        <v>2</v>
      </c>
      <c r="G30">
        <f t="shared" si="11"/>
        <v>1</v>
      </c>
      <c r="H30">
        <f t="shared" si="11"/>
        <v>0</v>
      </c>
      <c r="I30">
        <f t="shared" si="11"/>
        <v>0</v>
      </c>
      <c r="J30">
        <f t="shared" si="11"/>
        <v>0</v>
      </c>
      <c r="K30">
        <f t="shared" si="11"/>
        <v>3</v>
      </c>
      <c r="L30">
        <f t="shared" si="11"/>
        <v>7</v>
      </c>
      <c r="M30">
        <f t="shared" si="11"/>
        <v>0</v>
      </c>
      <c r="N30">
        <f t="shared" si="11"/>
        <v>1</v>
      </c>
      <c r="O30">
        <f t="shared" si="11"/>
        <v>0</v>
      </c>
      <c r="P30">
        <f t="shared" si="11"/>
        <v>0</v>
      </c>
      <c r="Q30">
        <f t="shared" si="11"/>
        <v>1</v>
      </c>
      <c r="R30">
        <f t="shared" si="11"/>
        <v>8</v>
      </c>
      <c r="S30">
        <f t="shared" si="11"/>
        <v>8</v>
      </c>
      <c r="T30">
        <f t="shared" si="11"/>
        <v>590</v>
      </c>
      <c r="U30">
        <f t="shared" si="11"/>
        <v>590</v>
      </c>
      <c r="V30">
        <f t="shared" si="9"/>
        <v>31</v>
      </c>
      <c r="W30">
        <f t="shared" si="10"/>
        <v>0</v>
      </c>
    </row>
    <row r="31" spans="1:23">
      <c r="C31">
        <f>C17-C14</f>
        <v>0</v>
      </c>
      <c r="D31">
        <f t="shared" ref="D31:U31" si="12">D17-D14</f>
        <v>0</v>
      </c>
      <c r="E31">
        <f t="shared" si="12"/>
        <v>0</v>
      </c>
      <c r="F31">
        <f t="shared" si="12"/>
        <v>0</v>
      </c>
      <c r="G31">
        <f t="shared" si="12"/>
        <v>0</v>
      </c>
      <c r="H31">
        <f t="shared" si="12"/>
        <v>0</v>
      </c>
      <c r="I31">
        <f t="shared" si="12"/>
        <v>0</v>
      </c>
      <c r="J31">
        <f t="shared" si="12"/>
        <v>0</v>
      </c>
      <c r="K31">
        <f t="shared" si="12"/>
        <v>0</v>
      </c>
      <c r="L31">
        <f t="shared" si="12"/>
        <v>0</v>
      </c>
      <c r="M31">
        <f t="shared" si="12"/>
        <v>0</v>
      </c>
      <c r="N31">
        <f t="shared" si="12"/>
        <v>0</v>
      </c>
      <c r="O31">
        <f t="shared" si="12"/>
        <v>0</v>
      </c>
      <c r="P31">
        <f t="shared" si="12"/>
        <v>0</v>
      </c>
      <c r="Q31">
        <f t="shared" si="12"/>
        <v>0</v>
      </c>
      <c r="R31">
        <f t="shared" si="12"/>
        <v>0</v>
      </c>
      <c r="S31">
        <f t="shared" si="12"/>
        <v>0</v>
      </c>
      <c r="T31">
        <f t="shared" si="12"/>
        <v>0</v>
      </c>
      <c r="U31">
        <f t="shared" si="12"/>
        <v>0</v>
      </c>
      <c r="V31">
        <f t="shared" si="9"/>
        <v>0</v>
      </c>
      <c r="W31">
        <f t="shared" si="10"/>
        <v>0</v>
      </c>
    </row>
    <row r="32" spans="1:23">
      <c r="C32">
        <f>C8-C9</f>
        <v>0</v>
      </c>
      <c r="D32">
        <f t="shared" ref="D32:U32" si="13">D8-D9</f>
        <v>0</v>
      </c>
      <c r="E32">
        <f t="shared" si="13"/>
        <v>0</v>
      </c>
      <c r="F32">
        <f t="shared" si="13"/>
        <v>0</v>
      </c>
      <c r="G32">
        <f t="shared" si="13"/>
        <v>0</v>
      </c>
      <c r="H32">
        <f t="shared" si="13"/>
        <v>0</v>
      </c>
      <c r="I32">
        <f t="shared" si="13"/>
        <v>0</v>
      </c>
      <c r="J32">
        <f t="shared" si="13"/>
        <v>0</v>
      </c>
      <c r="K32">
        <f t="shared" si="13"/>
        <v>0</v>
      </c>
      <c r="L32">
        <f t="shared" si="13"/>
        <v>0</v>
      </c>
      <c r="M32">
        <f t="shared" si="13"/>
        <v>0</v>
      </c>
      <c r="N32">
        <f t="shared" si="13"/>
        <v>0</v>
      </c>
      <c r="O32">
        <f t="shared" si="13"/>
        <v>0</v>
      </c>
      <c r="P32">
        <f t="shared" si="13"/>
        <v>0</v>
      </c>
      <c r="Q32">
        <f t="shared" si="13"/>
        <v>0</v>
      </c>
      <c r="R32">
        <f t="shared" si="13"/>
        <v>0</v>
      </c>
      <c r="S32">
        <f t="shared" si="13"/>
        <v>0</v>
      </c>
      <c r="T32">
        <f t="shared" si="13"/>
        <v>0</v>
      </c>
      <c r="U32">
        <f t="shared" si="13"/>
        <v>0</v>
      </c>
      <c r="V32">
        <f t="shared" si="9"/>
        <v>0</v>
      </c>
      <c r="W32">
        <f t="shared" si="10"/>
        <v>0</v>
      </c>
    </row>
    <row r="33" spans="3:23">
      <c r="C33">
        <f>C9+C14</f>
        <v>31</v>
      </c>
      <c r="D33">
        <f t="shared" ref="D33:U33" si="14">D9+D14</f>
        <v>31</v>
      </c>
      <c r="E33">
        <f t="shared" si="14"/>
        <v>0</v>
      </c>
      <c r="F33">
        <f t="shared" si="14"/>
        <v>2</v>
      </c>
      <c r="G33">
        <f t="shared" si="14"/>
        <v>1</v>
      </c>
      <c r="H33">
        <f t="shared" si="14"/>
        <v>0</v>
      </c>
      <c r="I33">
        <f t="shared" si="14"/>
        <v>0</v>
      </c>
      <c r="J33">
        <f t="shared" si="14"/>
        <v>0</v>
      </c>
      <c r="K33">
        <f t="shared" si="14"/>
        <v>3</v>
      </c>
      <c r="L33">
        <f t="shared" si="14"/>
        <v>7</v>
      </c>
      <c r="M33">
        <f t="shared" si="14"/>
        <v>0</v>
      </c>
      <c r="N33">
        <f t="shared" si="14"/>
        <v>1</v>
      </c>
      <c r="O33">
        <f t="shared" si="14"/>
        <v>0</v>
      </c>
      <c r="P33">
        <f t="shared" si="14"/>
        <v>0</v>
      </c>
      <c r="Q33">
        <f t="shared" si="14"/>
        <v>1</v>
      </c>
      <c r="R33">
        <f t="shared" si="14"/>
        <v>8</v>
      </c>
      <c r="S33">
        <f t="shared" si="14"/>
        <v>8</v>
      </c>
      <c r="T33">
        <f t="shared" si="14"/>
        <v>590</v>
      </c>
      <c r="U33">
        <f t="shared" si="14"/>
        <v>590</v>
      </c>
      <c r="V33">
        <f t="shared" si="9"/>
        <v>31</v>
      </c>
      <c r="W33">
        <f t="shared" si="10"/>
        <v>0</v>
      </c>
    </row>
    <row r="34" spans="3:23">
      <c r="C34">
        <f>C7-C33</f>
        <v>0</v>
      </c>
      <c r="D34">
        <f t="shared" ref="D34:U34" si="15">D7-D33</f>
        <v>0</v>
      </c>
      <c r="E34">
        <f t="shared" si="15"/>
        <v>0</v>
      </c>
      <c r="F34">
        <f t="shared" si="15"/>
        <v>0</v>
      </c>
      <c r="G34">
        <f t="shared" si="15"/>
        <v>0</v>
      </c>
      <c r="H34">
        <f t="shared" si="15"/>
        <v>0</v>
      </c>
      <c r="I34">
        <f t="shared" si="15"/>
        <v>0</v>
      </c>
      <c r="J34">
        <f t="shared" si="15"/>
        <v>0</v>
      </c>
      <c r="K34">
        <f t="shared" si="15"/>
        <v>0</v>
      </c>
      <c r="L34">
        <f t="shared" si="15"/>
        <v>0</v>
      </c>
      <c r="M34">
        <f t="shared" si="15"/>
        <v>0</v>
      </c>
      <c r="N34">
        <f t="shared" si="15"/>
        <v>0</v>
      </c>
      <c r="O34">
        <f t="shared" si="15"/>
        <v>0</v>
      </c>
      <c r="P34">
        <f t="shared" si="15"/>
        <v>0</v>
      </c>
      <c r="Q34">
        <f t="shared" si="15"/>
        <v>0</v>
      </c>
      <c r="R34">
        <f t="shared" si="15"/>
        <v>0</v>
      </c>
      <c r="S34">
        <f t="shared" si="15"/>
        <v>0</v>
      </c>
      <c r="T34">
        <f t="shared" si="15"/>
        <v>0</v>
      </c>
      <c r="U34">
        <f t="shared" si="15"/>
        <v>0</v>
      </c>
      <c r="V34">
        <f t="shared" si="9"/>
        <v>0</v>
      </c>
      <c r="W34">
        <f t="shared" si="10"/>
        <v>0</v>
      </c>
    </row>
    <row r="35" spans="3:23">
      <c r="C35">
        <f>C29-C30</f>
        <v>0</v>
      </c>
      <c r="D35">
        <f t="shared" ref="D35:U35" si="16">D29-D30</f>
        <v>0</v>
      </c>
      <c r="E35">
        <f t="shared" si="16"/>
        <v>0</v>
      </c>
      <c r="F35">
        <f t="shared" si="16"/>
        <v>0</v>
      </c>
      <c r="G35">
        <f t="shared" si="16"/>
        <v>0</v>
      </c>
      <c r="H35">
        <f t="shared" si="16"/>
        <v>0</v>
      </c>
      <c r="I35">
        <f t="shared" si="16"/>
        <v>0</v>
      </c>
      <c r="J35">
        <f t="shared" si="16"/>
        <v>0</v>
      </c>
      <c r="K35">
        <f t="shared" si="16"/>
        <v>0</v>
      </c>
      <c r="L35">
        <f t="shared" si="16"/>
        <v>0</v>
      </c>
      <c r="M35">
        <f t="shared" si="16"/>
        <v>0</v>
      </c>
      <c r="N35">
        <f t="shared" si="16"/>
        <v>0</v>
      </c>
      <c r="O35">
        <f t="shared" si="16"/>
        <v>0</v>
      </c>
      <c r="P35">
        <f t="shared" si="16"/>
        <v>0</v>
      </c>
      <c r="Q35">
        <f t="shared" si="16"/>
        <v>0</v>
      </c>
      <c r="R35">
        <f t="shared" si="16"/>
        <v>0</v>
      </c>
      <c r="S35">
        <f t="shared" si="16"/>
        <v>0</v>
      </c>
      <c r="T35">
        <f t="shared" si="16"/>
        <v>0</v>
      </c>
      <c r="U35">
        <f t="shared" si="16"/>
        <v>0</v>
      </c>
      <c r="V35">
        <f t="shared" si="9"/>
        <v>0</v>
      </c>
      <c r="W35">
        <f t="shared" si="10"/>
        <v>0</v>
      </c>
    </row>
    <row r="36" spans="3:23">
      <c r="C36">
        <f>C21-C29</f>
        <v>0</v>
      </c>
      <c r="D36">
        <f t="shared" ref="D36:U36" si="17">D21-D29</f>
        <v>0</v>
      </c>
      <c r="E36">
        <f t="shared" si="17"/>
        <v>0</v>
      </c>
      <c r="F36">
        <f t="shared" si="17"/>
        <v>0</v>
      </c>
      <c r="G36">
        <f t="shared" si="17"/>
        <v>0</v>
      </c>
      <c r="H36">
        <f t="shared" si="17"/>
        <v>0</v>
      </c>
      <c r="I36">
        <f t="shared" si="17"/>
        <v>0</v>
      </c>
      <c r="J36">
        <f t="shared" si="17"/>
        <v>0</v>
      </c>
      <c r="K36">
        <f t="shared" si="17"/>
        <v>0</v>
      </c>
      <c r="L36">
        <f t="shared" si="17"/>
        <v>0</v>
      </c>
      <c r="M36">
        <f t="shared" si="17"/>
        <v>0</v>
      </c>
      <c r="N36">
        <f t="shared" si="17"/>
        <v>0</v>
      </c>
      <c r="O36">
        <f t="shared" si="17"/>
        <v>0</v>
      </c>
      <c r="P36">
        <f t="shared" si="17"/>
        <v>0</v>
      </c>
      <c r="Q36">
        <f t="shared" si="17"/>
        <v>0</v>
      </c>
      <c r="R36">
        <f t="shared" si="17"/>
        <v>0</v>
      </c>
      <c r="S36">
        <f t="shared" si="17"/>
        <v>0</v>
      </c>
      <c r="T36">
        <f t="shared" si="17"/>
        <v>0</v>
      </c>
      <c r="U36">
        <f t="shared" si="17"/>
        <v>0</v>
      </c>
      <c r="V36">
        <f t="shared" si="9"/>
        <v>0</v>
      </c>
      <c r="W36">
        <f t="shared" si="10"/>
        <v>0</v>
      </c>
    </row>
    <row r="37" spans="3:23">
      <c r="C37">
        <f>ноябрь!C28-декабрь!C6</f>
        <v>0</v>
      </c>
      <c r="D37">
        <f>ноябрь!D28-декабрь!D6</f>
        <v>0</v>
      </c>
      <c r="E37">
        <f>ноябрь!E28-декабрь!E6</f>
        <v>0</v>
      </c>
      <c r="F37">
        <f>ноябрь!F28-декабрь!F6</f>
        <v>0</v>
      </c>
      <c r="G37">
        <f>ноябрь!G28-декабрь!G6</f>
        <v>0</v>
      </c>
      <c r="H37">
        <f>ноябрь!H28-декабрь!H6</f>
        <v>0</v>
      </c>
      <c r="I37">
        <f>ноябрь!I28-декабрь!I6</f>
        <v>0</v>
      </c>
      <c r="J37">
        <f>ноябрь!J28-декабрь!J6</f>
        <v>0</v>
      </c>
      <c r="K37">
        <f>ноябрь!K28-декабрь!K6</f>
        <v>0</v>
      </c>
      <c r="L37">
        <f>ноябрь!L28-декабрь!L6</f>
        <v>0</v>
      </c>
      <c r="M37">
        <f>ноябрь!M28-декабрь!M6</f>
        <v>0</v>
      </c>
      <c r="N37">
        <f>ноябрь!N28-декабрь!N6</f>
        <v>0</v>
      </c>
      <c r="O37">
        <f>ноябрь!O28-декабрь!O6</f>
        <v>0</v>
      </c>
      <c r="P37">
        <f>ноябрь!P28-декабрь!P6</f>
        <v>0</v>
      </c>
      <c r="Q37">
        <f>ноябрь!Q28-декабрь!Q6</f>
        <v>0</v>
      </c>
      <c r="R37">
        <f>ноябрь!R28-декабрь!R6</f>
        <v>0</v>
      </c>
      <c r="S37">
        <f>ноябрь!S28-декабрь!S6</f>
        <v>0</v>
      </c>
      <c r="T37">
        <f>ноябрь!T28-декабрь!T6</f>
        <v>0</v>
      </c>
      <c r="U37">
        <f>ноябрь!U28-декабрь!U6</f>
        <v>0</v>
      </c>
    </row>
    <row r="38" spans="3:23">
      <c r="C38">
        <f>C18+C19</f>
        <v>26</v>
      </c>
      <c r="D38">
        <f t="shared" ref="D38:U38" si="18">D18+D19</f>
        <v>26</v>
      </c>
      <c r="E38">
        <f t="shared" si="18"/>
        <v>0</v>
      </c>
      <c r="F38">
        <f t="shared" si="18"/>
        <v>1</v>
      </c>
      <c r="G38">
        <f t="shared" si="18"/>
        <v>1</v>
      </c>
      <c r="H38">
        <f t="shared" si="18"/>
        <v>0</v>
      </c>
      <c r="I38">
        <f t="shared" si="18"/>
        <v>0</v>
      </c>
      <c r="J38">
        <f t="shared" si="18"/>
        <v>0</v>
      </c>
      <c r="K38">
        <f t="shared" si="18"/>
        <v>3</v>
      </c>
      <c r="L38">
        <f t="shared" si="18"/>
        <v>6</v>
      </c>
      <c r="M38">
        <f t="shared" si="18"/>
        <v>0</v>
      </c>
      <c r="N38">
        <f t="shared" si="18"/>
        <v>0</v>
      </c>
      <c r="O38">
        <f t="shared" si="18"/>
        <v>0</v>
      </c>
      <c r="P38">
        <f t="shared" si="18"/>
        <v>0</v>
      </c>
      <c r="Q38">
        <f t="shared" si="18"/>
        <v>1</v>
      </c>
      <c r="R38">
        <f t="shared" si="18"/>
        <v>7</v>
      </c>
      <c r="S38">
        <f t="shared" si="18"/>
        <v>7</v>
      </c>
      <c r="T38">
        <f t="shared" si="18"/>
        <v>392</v>
      </c>
      <c r="U38">
        <f t="shared" si="18"/>
        <v>392</v>
      </c>
    </row>
    <row r="39" spans="3:23">
      <c r="C39">
        <f>C38-C16</f>
        <v>26</v>
      </c>
      <c r="D39">
        <f t="shared" ref="D39:U39" si="19">D38-D16</f>
        <v>26</v>
      </c>
      <c r="E39">
        <f t="shared" si="19"/>
        <v>0</v>
      </c>
      <c r="F39">
        <f t="shared" si="19"/>
        <v>1</v>
      </c>
      <c r="G39">
        <f t="shared" si="19"/>
        <v>1</v>
      </c>
      <c r="H39">
        <f t="shared" si="19"/>
        <v>0</v>
      </c>
      <c r="I39">
        <f t="shared" si="19"/>
        <v>0</v>
      </c>
      <c r="J39">
        <f t="shared" si="19"/>
        <v>0</v>
      </c>
      <c r="K39">
        <f t="shared" si="19"/>
        <v>3</v>
      </c>
      <c r="L39">
        <f t="shared" si="19"/>
        <v>6</v>
      </c>
      <c r="M39">
        <f t="shared" si="19"/>
        <v>0</v>
      </c>
      <c r="N39">
        <f t="shared" si="19"/>
        <v>0</v>
      </c>
      <c r="O39">
        <f t="shared" si="19"/>
        <v>0</v>
      </c>
      <c r="P39">
        <f t="shared" si="19"/>
        <v>0</v>
      </c>
      <c r="Q39">
        <f t="shared" si="19"/>
        <v>1</v>
      </c>
      <c r="R39">
        <f t="shared" si="19"/>
        <v>7</v>
      </c>
      <c r="S39">
        <f t="shared" si="19"/>
        <v>7</v>
      </c>
      <c r="T39">
        <f t="shared" si="19"/>
        <v>56</v>
      </c>
      <c r="U39">
        <f t="shared" si="19"/>
        <v>56</v>
      </c>
    </row>
  </sheetData>
  <mergeCells count="15">
    <mergeCell ref="A1:U1"/>
    <mergeCell ref="B2:U2"/>
    <mergeCell ref="A3:A5"/>
    <mergeCell ref="B3:B5"/>
    <mergeCell ref="C3:C5"/>
    <mergeCell ref="D3:D5"/>
    <mergeCell ref="E3:S3"/>
    <mergeCell ref="T3:U3"/>
    <mergeCell ref="E4:E5"/>
    <mergeCell ref="F4:K4"/>
    <mergeCell ref="L4:N4"/>
    <mergeCell ref="O4:O5"/>
    <mergeCell ref="P4:S4"/>
    <mergeCell ref="T4:T5"/>
    <mergeCell ref="U4:U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39"/>
  <sheetViews>
    <sheetView topLeftCell="A8" workbookViewId="0">
      <selection activeCell="B2" sqref="B2:U2"/>
    </sheetView>
  </sheetViews>
  <sheetFormatPr defaultRowHeight="1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3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3" ht="15.75" customHeight="1" thickBot="1">
      <c r="A2" s="1"/>
      <c r="B2" s="76" t="s">
        <v>48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3" s="2" customFormat="1" ht="15.75" customHeight="1" thickBot="1">
      <c r="A3" s="78" t="s">
        <v>2</v>
      </c>
      <c r="B3" s="81"/>
      <c r="C3" s="84" t="s">
        <v>3</v>
      </c>
      <c r="D3" s="78" t="s">
        <v>4</v>
      </c>
      <c r="E3" s="87" t="s">
        <v>5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/>
      <c r="T3" s="87" t="s">
        <v>6</v>
      </c>
      <c r="U3" s="89"/>
    </row>
    <row r="4" spans="1:23" s="2" customFormat="1" ht="15.75" customHeight="1" thickBot="1">
      <c r="A4" s="79"/>
      <c r="B4" s="82"/>
      <c r="C4" s="85"/>
      <c r="D4" s="79"/>
      <c r="E4" s="80" t="s">
        <v>7</v>
      </c>
      <c r="F4" s="91" t="s">
        <v>8</v>
      </c>
      <c r="G4" s="92"/>
      <c r="H4" s="92"/>
      <c r="I4" s="92"/>
      <c r="J4" s="92"/>
      <c r="K4" s="93"/>
      <c r="L4" s="94" t="s">
        <v>9</v>
      </c>
      <c r="M4" s="95"/>
      <c r="N4" s="96"/>
      <c r="O4" s="80" t="s">
        <v>10</v>
      </c>
      <c r="P4" s="94" t="s">
        <v>11</v>
      </c>
      <c r="Q4" s="95"/>
      <c r="R4" s="95"/>
      <c r="S4" s="96"/>
      <c r="T4" s="78" t="s">
        <v>3</v>
      </c>
      <c r="U4" s="78" t="s">
        <v>4</v>
      </c>
    </row>
    <row r="5" spans="1:23" s="2" customFormat="1" ht="97.5" customHeight="1" thickBot="1">
      <c r="A5" s="80"/>
      <c r="B5" s="83"/>
      <c r="C5" s="86"/>
      <c r="D5" s="80"/>
      <c r="E5" s="90"/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17</v>
      </c>
      <c r="O5" s="90"/>
      <c r="P5" s="58" t="s">
        <v>20</v>
      </c>
      <c r="Q5" s="58" t="s">
        <v>21</v>
      </c>
      <c r="R5" s="58" t="s">
        <v>22</v>
      </c>
      <c r="S5" s="58" t="s">
        <v>17</v>
      </c>
      <c r="T5" s="80"/>
      <c r="U5" s="80"/>
    </row>
    <row r="6" spans="1:23" ht="15.75" thickBot="1">
      <c r="A6" s="5">
        <v>1</v>
      </c>
      <c r="B6" s="6" t="s">
        <v>23</v>
      </c>
      <c r="C6" s="7">
        <f>октябрь!C6+ноябрь!C6+декабрь!C6</f>
        <v>4</v>
      </c>
      <c r="D6" s="7">
        <f>октябрь!D6+ноябрь!D6+декабрь!D6</f>
        <v>4</v>
      </c>
      <c r="E6" s="7">
        <f>октябрь!E6+ноябрь!E6+декабрь!E6</f>
        <v>0</v>
      </c>
      <c r="F6" s="7">
        <f>октябрь!F6+ноябрь!F6+декабрь!F6</f>
        <v>0</v>
      </c>
      <c r="G6" s="7">
        <f>октябрь!G6+ноябрь!G6+декабрь!G6</f>
        <v>0</v>
      </c>
      <c r="H6" s="7">
        <f>октябрь!H6+ноябрь!H6+декабрь!H6</f>
        <v>0</v>
      </c>
      <c r="I6" s="7">
        <f>октябрь!I6+ноябрь!I6+декабрь!I6</f>
        <v>0</v>
      </c>
      <c r="J6" s="7">
        <f>октябрь!J6+ноябрь!J6+декабрь!J6</f>
        <v>0</v>
      </c>
      <c r="K6" s="7">
        <f>октябрь!K6+ноябрь!K6+декабрь!K6</f>
        <v>1</v>
      </c>
      <c r="L6" s="7">
        <f>октябрь!L6+ноябрь!L6+декабрь!L6</f>
        <v>0</v>
      </c>
      <c r="M6" s="7">
        <f>октябрь!M6+ноябрь!M6+декабрь!M6</f>
        <v>0</v>
      </c>
      <c r="N6" s="7">
        <f>октябрь!N6+ноябрь!N6+декабрь!N6</f>
        <v>0</v>
      </c>
      <c r="O6" s="7">
        <f>октябрь!O6+ноябрь!O6+декабрь!O6</f>
        <v>2</v>
      </c>
      <c r="P6" s="7">
        <f>октябрь!P6+ноябрь!P6+декабрь!P6</f>
        <v>1</v>
      </c>
      <c r="Q6" s="7">
        <f>октябрь!Q6+ноябрь!Q6+декабрь!Q6</f>
        <v>0</v>
      </c>
      <c r="R6" s="7">
        <f>октябрь!R6+ноябрь!R6+декабрь!R6</f>
        <v>0</v>
      </c>
      <c r="S6" s="7">
        <f>октябрь!S6+ноябрь!S6+декабрь!S6</f>
        <v>0</v>
      </c>
      <c r="T6" s="11">
        <f>декабрь!T6</f>
        <v>4</v>
      </c>
      <c r="U6" s="11">
        <f>декабрь!U6</f>
        <v>4</v>
      </c>
      <c r="V6">
        <f t="shared" ref="V6:V28" si="0">SUM(E6:S6)</f>
        <v>4</v>
      </c>
      <c r="W6">
        <f t="shared" ref="W6:W36" si="1">D6-V6</f>
        <v>0</v>
      </c>
    </row>
    <row r="7" spans="1:23" ht="15.75" thickBot="1">
      <c r="A7" s="12">
        <v>2</v>
      </c>
      <c r="B7" s="13" t="s">
        <v>24</v>
      </c>
      <c r="C7" s="7">
        <f>октябрь!C7+ноябрь!C7+декабрь!C7</f>
        <v>108</v>
      </c>
      <c r="D7" s="7">
        <f>октябрь!D7+ноябрь!D7+декабрь!D7</f>
        <v>108</v>
      </c>
      <c r="E7" s="7">
        <f>октябрь!E7+ноябрь!E7+декабрь!E7</f>
        <v>0</v>
      </c>
      <c r="F7" s="7">
        <f>октябрь!F7+ноябрь!F7+декабрь!F7</f>
        <v>2</v>
      </c>
      <c r="G7" s="7">
        <f>октябрь!G7+ноябрь!G7+декабрь!G7</f>
        <v>4</v>
      </c>
      <c r="H7" s="7">
        <f>октябрь!H7+ноябрь!H7+декабрь!H7</f>
        <v>2</v>
      </c>
      <c r="I7" s="7">
        <f>октябрь!I7+ноябрь!I7+декабрь!I7</f>
        <v>6</v>
      </c>
      <c r="J7" s="7">
        <f>октябрь!J7+ноябрь!J7+декабрь!J7</f>
        <v>1</v>
      </c>
      <c r="K7" s="7">
        <f>октябрь!K7+ноябрь!K7+декабрь!K7</f>
        <v>8</v>
      </c>
      <c r="L7" s="7">
        <f>октябрь!L7+ноябрь!L7+декабрь!L7</f>
        <v>15</v>
      </c>
      <c r="M7" s="7">
        <f>октябрь!M7+ноябрь!M7+декабрь!M7</f>
        <v>0</v>
      </c>
      <c r="N7" s="7">
        <f>октябрь!N7+ноябрь!N7+декабрь!N7</f>
        <v>5</v>
      </c>
      <c r="O7" s="7">
        <f>октябрь!O7+ноябрь!O7+декабрь!O7</f>
        <v>0</v>
      </c>
      <c r="P7" s="7">
        <f>октябрь!P7+ноябрь!P7+декабрь!P7</f>
        <v>6</v>
      </c>
      <c r="Q7" s="7">
        <f>октябрь!Q7+ноябрь!Q7+декабрь!Q7</f>
        <v>1</v>
      </c>
      <c r="R7" s="7">
        <f>октябрь!R7+ноябрь!R7+декабрь!R7</f>
        <v>18</v>
      </c>
      <c r="S7" s="7">
        <f>октябрь!S7+ноябрь!S7+декабрь!S7</f>
        <v>40</v>
      </c>
      <c r="T7" s="11">
        <f>декабрь!T7</f>
        <v>590</v>
      </c>
      <c r="U7" s="11">
        <f>декабрь!U7</f>
        <v>590</v>
      </c>
      <c r="V7">
        <f t="shared" si="0"/>
        <v>108</v>
      </c>
      <c r="W7">
        <f t="shared" si="1"/>
        <v>0</v>
      </c>
    </row>
    <row r="8" spans="1:23" ht="15.75" thickBot="1">
      <c r="A8" s="16">
        <v>3</v>
      </c>
      <c r="B8" s="17" t="s">
        <v>25</v>
      </c>
      <c r="C8" s="7">
        <f>октябрь!C8+ноябрь!C8+декабрь!C8</f>
        <v>21</v>
      </c>
      <c r="D8" s="7">
        <f>октябрь!D8+ноябрь!D8+декабрь!D8</f>
        <v>21</v>
      </c>
      <c r="E8" s="7">
        <f>октябрь!E8+ноябрь!E8+декабрь!E8</f>
        <v>0</v>
      </c>
      <c r="F8" s="7">
        <f>октябрь!F8+ноябрь!F8+декабрь!F8</f>
        <v>1</v>
      </c>
      <c r="G8" s="7">
        <f>октябрь!G8+ноябрь!G8+декабрь!G8</f>
        <v>0</v>
      </c>
      <c r="H8" s="7">
        <f>октябрь!H8+ноябрь!H8+декабрь!H8</f>
        <v>0</v>
      </c>
      <c r="I8" s="7">
        <f>октябрь!I8+ноябрь!I8+декабрь!I8</f>
        <v>4</v>
      </c>
      <c r="J8" s="7">
        <f>октябрь!J8+ноябрь!J8+декабрь!J8</f>
        <v>1</v>
      </c>
      <c r="K8" s="7">
        <f>октябрь!K8+ноябрь!K8+декабрь!K8</f>
        <v>2</v>
      </c>
      <c r="L8" s="7">
        <f>октябрь!L8+ноябрь!L8+декабрь!L8</f>
        <v>5</v>
      </c>
      <c r="M8" s="7">
        <f>октябрь!M8+ноябрь!M8+декабрь!M8</f>
        <v>0</v>
      </c>
      <c r="N8" s="7">
        <f>октябрь!N8+ноябрь!N8+декабрь!N8</f>
        <v>1</v>
      </c>
      <c r="O8" s="7">
        <f>октябрь!O8+ноябрь!O8+декабрь!O8</f>
        <v>0</v>
      </c>
      <c r="P8" s="7">
        <f>октябрь!P8+ноябрь!P8+декабрь!P8</f>
        <v>2</v>
      </c>
      <c r="Q8" s="7">
        <f>октябрь!Q8+ноябрь!Q8+декабрь!Q8</f>
        <v>0</v>
      </c>
      <c r="R8" s="7">
        <f>октябрь!R8+ноябрь!R8+декабрь!R8</f>
        <v>1</v>
      </c>
      <c r="S8" s="7">
        <f>октябрь!S8+ноябрь!S8+декабрь!S8</f>
        <v>4</v>
      </c>
      <c r="T8" s="11">
        <f>декабрь!T8</f>
        <v>119</v>
      </c>
      <c r="U8" s="11">
        <f>декабрь!U8</f>
        <v>119</v>
      </c>
      <c r="V8">
        <f t="shared" si="0"/>
        <v>21</v>
      </c>
      <c r="W8">
        <f t="shared" si="1"/>
        <v>0</v>
      </c>
    </row>
    <row r="9" spans="1:23" ht="15.75" thickBot="1">
      <c r="A9" s="5">
        <v>4</v>
      </c>
      <c r="B9" s="18" t="s">
        <v>26</v>
      </c>
      <c r="C9" s="7">
        <f>октябрь!C9+ноябрь!C9+декабрь!C9</f>
        <v>21</v>
      </c>
      <c r="D9" s="7">
        <f>октябрь!D9+ноябрь!D9+декабрь!D9</f>
        <v>21</v>
      </c>
      <c r="E9" s="7">
        <f>октябрь!E9+ноябрь!E9+декабрь!E9</f>
        <v>0</v>
      </c>
      <c r="F9" s="7">
        <f>октябрь!F9+ноябрь!F9+декабрь!F9</f>
        <v>1</v>
      </c>
      <c r="G9" s="7">
        <f>октябрь!G9+ноябрь!G9+декабрь!G9</f>
        <v>0</v>
      </c>
      <c r="H9" s="7">
        <f>октябрь!H9+ноябрь!H9+декабрь!H9</f>
        <v>0</v>
      </c>
      <c r="I9" s="7">
        <f>октябрь!I9+ноябрь!I9+декабрь!I9</f>
        <v>4</v>
      </c>
      <c r="J9" s="7">
        <f>октябрь!J9+ноябрь!J9+декабрь!J9</f>
        <v>1</v>
      </c>
      <c r="K9" s="7">
        <f>октябрь!K9+ноябрь!K9+декабрь!K9</f>
        <v>2</v>
      </c>
      <c r="L9" s="7">
        <f>октябрь!L9+ноябрь!L9+декабрь!L9</f>
        <v>5</v>
      </c>
      <c r="M9" s="7">
        <f>октябрь!M9+ноябрь!M9+декабрь!M9</f>
        <v>0</v>
      </c>
      <c r="N9" s="7">
        <f>октябрь!N9+ноябрь!N9+декабрь!N9</f>
        <v>1</v>
      </c>
      <c r="O9" s="7">
        <f>октябрь!O9+ноябрь!O9+декабрь!O9</f>
        <v>0</v>
      </c>
      <c r="P9" s="7">
        <f>октябрь!P9+ноябрь!P9+декабрь!P9</f>
        <v>2</v>
      </c>
      <c r="Q9" s="7">
        <f>октябрь!Q9+ноябрь!Q9+декабрь!Q9</f>
        <v>0</v>
      </c>
      <c r="R9" s="7">
        <f>октябрь!R9+ноябрь!R9+декабрь!R9</f>
        <v>1</v>
      </c>
      <c r="S9" s="7">
        <f>октябрь!S9+ноябрь!S9+декабрь!S9</f>
        <v>4</v>
      </c>
      <c r="T9" s="11">
        <f>декабрь!T9</f>
        <v>119</v>
      </c>
      <c r="U9" s="11">
        <f>декабрь!U9</f>
        <v>119</v>
      </c>
      <c r="V9">
        <f t="shared" si="0"/>
        <v>21</v>
      </c>
      <c r="W9">
        <f t="shared" si="1"/>
        <v>0</v>
      </c>
    </row>
    <row r="10" spans="1:23" ht="15.75" thickBot="1">
      <c r="A10" s="12">
        <v>5</v>
      </c>
      <c r="B10" s="19" t="s">
        <v>27</v>
      </c>
      <c r="C10" s="7">
        <f>октябрь!C10+ноябрь!C10+декабрь!C10</f>
        <v>10</v>
      </c>
      <c r="D10" s="7">
        <f>октябрь!D10+ноябрь!D10+декабрь!D10</f>
        <v>10</v>
      </c>
      <c r="E10" s="7">
        <f>октябрь!E10+ноябрь!E10+декабрь!E10</f>
        <v>0</v>
      </c>
      <c r="F10" s="7">
        <f>октябрь!F10+ноябрь!F10+декабрь!F10</f>
        <v>1</v>
      </c>
      <c r="G10" s="7">
        <f>октябрь!G10+ноябрь!G10+декабрь!G10</f>
        <v>0</v>
      </c>
      <c r="H10" s="7">
        <f>октябрь!H10+ноябрь!H10+декабрь!H10</f>
        <v>0</v>
      </c>
      <c r="I10" s="7">
        <f>октябрь!I10+ноябрь!I10+декабрь!I10</f>
        <v>2</v>
      </c>
      <c r="J10" s="7">
        <f>октябрь!J10+ноябрь!J10+декабрь!J10</f>
        <v>0</v>
      </c>
      <c r="K10" s="7">
        <f>октябрь!K10+ноябрь!K10+декабрь!K10</f>
        <v>2</v>
      </c>
      <c r="L10" s="7">
        <f>октябрь!L10+ноябрь!L10+декабрь!L10</f>
        <v>0</v>
      </c>
      <c r="M10" s="7">
        <f>октябрь!M10+ноябрь!M10+декабрь!M10</f>
        <v>0</v>
      </c>
      <c r="N10" s="7">
        <f>октябрь!N10+ноябрь!N10+декабрь!N10</f>
        <v>1</v>
      </c>
      <c r="O10" s="7">
        <f>октябрь!O10+ноябрь!O10+декабрь!O10</f>
        <v>0</v>
      </c>
      <c r="P10" s="7">
        <f>октябрь!P10+ноябрь!P10+декабрь!P10</f>
        <v>1</v>
      </c>
      <c r="Q10" s="7">
        <f>октябрь!Q10+ноябрь!Q10+декабрь!Q10</f>
        <v>0</v>
      </c>
      <c r="R10" s="7">
        <f>октябрь!R10+ноябрь!R10+декабрь!R10</f>
        <v>1</v>
      </c>
      <c r="S10" s="7">
        <f>октябрь!S10+ноябрь!S10+декабрь!S10</f>
        <v>2</v>
      </c>
      <c r="T10" s="11">
        <f>декабрь!T10</f>
        <v>49</v>
      </c>
      <c r="U10" s="11">
        <f>декабрь!U10</f>
        <v>49</v>
      </c>
      <c r="V10">
        <f t="shared" si="0"/>
        <v>10</v>
      </c>
      <c r="W10">
        <f t="shared" si="1"/>
        <v>0</v>
      </c>
    </row>
    <row r="11" spans="1:23" ht="15.75" thickBot="1">
      <c r="A11" s="23">
        <v>6</v>
      </c>
      <c r="B11" s="24" t="s">
        <v>28</v>
      </c>
      <c r="C11" s="7">
        <f>октябрь!C11+ноябрь!C11+декабрь!C11</f>
        <v>0</v>
      </c>
      <c r="D11" s="7">
        <f>октябрь!D11+ноябрь!D11+декабрь!D11</f>
        <v>0</v>
      </c>
      <c r="E11" s="7">
        <f>октябрь!E11+ноябрь!E11+декабрь!E11</f>
        <v>0</v>
      </c>
      <c r="F11" s="7">
        <f>октябрь!F11+ноябрь!F11+декабрь!F11</f>
        <v>0</v>
      </c>
      <c r="G11" s="7">
        <f>октябрь!G11+ноябрь!G11+декабрь!G11</f>
        <v>0</v>
      </c>
      <c r="H11" s="7">
        <f>октябрь!H11+ноябрь!H11+декабрь!H11</f>
        <v>0</v>
      </c>
      <c r="I11" s="7">
        <f>октябрь!I11+ноябрь!I11+декабрь!I11</f>
        <v>0</v>
      </c>
      <c r="J11" s="7">
        <f>октябрь!J11+ноябрь!J11+декабрь!J11</f>
        <v>0</v>
      </c>
      <c r="K11" s="7">
        <f>октябрь!K11+ноябрь!K11+декабрь!K11</f>
        <v>0</v>
      </c>
      <c r="L11" s="7">
        <f>октябрь!L11+ноябрь!L11+декабрь!L11</f>
        <v>0</v>
      </c>
      <c r="M11" s="7">
        <f>октябрь!M11+ноябрь!M11+декабрь!M11</f>
        <v>0</v>
      </c>
      <c r="N11" s="7">
        <f>октябрь!N11+ноябрь!N11+декабрь!N11</f>
        <v>0</v>
      </c>
      <c r="O11" s="7">
        <f>октябрь!O11+ноябрь!O11+декабрь!O11</f>
        <v>0</v>
      </c>
      <c r="P11" s="7">
        <f>октябрь!P11+ноябрь!P11+декабрь!P11</f>
        <v>0</v>
      </c>
      <c r="Q11" s="7">
        <f>октябрь!Q11+ноябрь!Q11+декабрь!Q11</f>
        <v>0</v>
      </c>
      <c r="R11" s="7">
        <f>октябрь!R11+ноябрь!R11+декабрь!R11</f>
        <v>0</v>
      </c>
      <c r="S11" s="7">
        <f>октябрь!S11+ноябрь!S11+декабрь!S11</f>
        <v>0</v>
      </c>
      <c r="T11" s="11">
        <f>декабрь!T11</f>
        <v>0</v>
      </c>
      <c r="U11" s="11">
        <f>декабрь!U11</f>
        <v>0</v>
      </c>
      <c r="V11">
        <f t="shared" si="0"/>
        <v>0</v>
      </c>
      <c r="W11">
        <f t="shared" si="1"/>
        <v>0</v>
      </c>
    </row>
    <row r="12" spans="1:23" ht="15.75" thickBot="1">
      <c r="A12" s="23">
        <v>7</v>
      </c>
      <c r="B12" s="29" t="s">
        <v>29</v>
      </c>
      <c r="C12" s="7">
        <f>октябрь!C12+ноябрь!C12+декабрь!C12</f>
        <v>11</v>
      </c>
      <c r="D12" s="7">
        <f>октябрь!D12+ноябрь!D12+декабрь!D12</f>
        <v>11</v>
      </c>
      <c r="E12" s="7">
        <f>октябрь!E12+ноябрь!E12+декабрь!E12</f>
        <v>0</v>
      </c>
      <c r="F12" s="7">
        <f>октябрь!F12+ноябрь!F12+декабрь!F12</f>
        <v>0</v>
      </c>
      <c r="G12" s="7">
        <f>октябрь!G12+ноябрь!G12+декабрь!G12</f>
        <v>0</v>
      </c>
      <c r="H12" s="7">
        <f>октябрь!H12+ноябрь!H12+декабрь!H12</f>
        <v>0</v>
      </c>
      <c r="I12" s="7">
        <f>октябрь!I12+ноябрь!I12+декабрь!I12</f>
        <v>2</v>
      </c>
      <c r="J12" s="7">
        <f>октябрь!J12+ноябрь!J12+декабрь!J12</f>
        <v>1</v>
      </c>
      <c r="K12" s="7">
        <f>октябрь!K12+ноябрь!K12+декабрь!K12</f>
        <v>0</v>
      </c>
      <c r="L12" s="7">
        <f>октябрь!L12+ноябрь!L12+декабрь!L12</f>
        <v>5</v>
      </c>
      <c r="M12" s="7">
        <f>октябрь!M12+ноябрь!M12+декабрь!M12</f>
        <v>0</v>
      </c>
      <c r="N12" s="7">
        <f>октябрь!N12+ноябрь!N12+декабрь!N12</f>
        <v>0</v>
      </c>
      <c r="O12" s="7">
        <f>октябрь!O12+ноябрь!O12+декабрь!O12</f>
        <v>0</v>
      </c>
      <c r="P12" s="7">
        <f>октябрь!P12+ноябрь!P12+декабрь!P12</f>
        <v>1</v>
      </c>
      <c r="Q12" s="7">
        <f>октябрь!Q12+ноябрь!Q12+декабрь!Q12</f>
        <v>0</v>
      </c>
      <c r="R12" s="7">
        <f>октябрь!R12+ноябрь!R12+декабрь!R12</f>
        <v>0</v>
      </c>
      <c r="S12" s="7">
        <f>октябрь!S12+ноябрь!S12+декабрь!S12</f>
        <v>2</v>
      </c>
      <c r="T12" s="11">
        <f>декабрь!T12</f>
        <v>70</v>
      </c>
      <c r="U12" s="11">
        <f>декабрь!U12</f>
        <v>70</v>
      </c>
      <c r="V12">
        <f t="shared" si="0"/>
        <v>11</v>
      </c>
      <c r="W12">
        <f t="shared" si="1"/>
        <v>0</v>
      </c>
    </row>
    <row r="13" spans="1:23" ht="15.75" thickBot="1">
      <c r="A13" s="16">
        <v>8</v>
      </c>
      <c r="B13" s="30" t="s">
        <v>30</v>
      </c>
      <c r="C13" s="7">
        <f>октябрь!C13+ноябрь!C13+декабрь!C13</f>
        <v>0</v>
      </c>
      <c r="D13" s="7">
        <f>октябрь!D13+ноябрь!D13+декабрь!D13</f>
        <v>0</v>
      </c>
      <c r="E13" s="7">
        <f>октябрь!E13+ноябрь!E13+декабрь!E13</f>
        <v>0</v>
      </c>
      <c r="F13" s="7">
        <f>октябрь!F13+ноябрь!F13+декабрь!F13</f>
        <v>0</v>
      </c>
      <c r="G13" s="7">
        <f>октябрь!G13+ноябрь!G13+декабрь!G13</f>
        <v>0</v>
      </c>
      <c r="H13" s="7">
        <f>октябрь!H13+ноябрь!H13+декабрь!H13</f>
        <v>0</v>
      </c>
      <c r="I13" s="7">
        <f>октябрь!I13+ноябрь!I13+декабрь!I13</f>
        <v>0</v>
      </c>
      <c r="J13" s="7">
        <f>октябрь!J13+ноябрь!J13+декабрь!J13</f>
        <v>0</v>
      </c>
      <c r="K13" s="7">
        <f>октябрь!K13+ноябрь!K13+декабрь!K13</f>
        <v>0</v>
      </c>
      <c r="L13" s="7">
        <f>октябрь!L13+ноябрь!L13+декабрь!L13</f>
        <v>0</v>
      </c>
      <c r="M13" s="7">
        <f>октябрь!M13+ноябрь!M13+декабрь!M13</f>
        <v>0</v>
      </c>
      <c r="N13" s="7">
        <f>октябрь!N13+ноябрь!N13+декабрь!N13</f>
        <v>0</v>
      </c>
      <c r="O13" s="7">
        <f>октябрь!O13+ноябрь!O13+декабрь!O13</f>
        <v>0</v>
      </c>
      <c r="P13" s="7">
        <f>октябрь!P13+ноябрь!P13+декабрь!P13</f>
        <v>0</v>
      </c>
      <c r="Q13" s="7">
        <f>октябрь!Q13+ноябрь!Q13+декабрь!Q13</f>
        <v>0</v>
      </c>
      <c r="R13" s="7">
        <f>октябрь!R13+ноябрь!R13+декабрь!R13</f>
        <v>0</v>
      </c>
      <c r="S13" s="7">
        <f>октябрь!S13+ноябрь!S13+декабрь!S13</f>
        <v>0</v>
      </c>
      <c r="T13" s="11">
        <f>декабрь!T13</f>
        <v>0</v>
      </c>
      <c r="U13" s="11">
        <f>декабрь!U13</f>
        <v>0</v>
      </c>
      <c r="V13">
        <f t="shared" si="0"/>
        <v>0</v>
      </c>
      <c r="W13">
        <f t="shared" si="1"/>
        <v>0</v>
      </c>
    </row>
    <row r="14" spans="1:23" ht="15.75" thickBot="1">
      <c r="A14" s="5">
        <v>9</v>
      </c>
      <c r="B14" s="18" t="s">
        <v>31</v>
      </c>
      <c r="C14" s="7">
        <f>октябрь!C14+ноябрь!C14+декабрь!C14</f>
        <v>87</v>
      </c>
      <c r="D14" s="7">
        <f>октябрь!D14+ноябрь!D14+декабрь!D14</f>
        <v>87</v>
      </c>
      <c r="E14" s="7">
        <f>октябрь!E14+ноябрь!E14+декабрь!E14</f>
        <v>0</v>
      </c>
      <c r="F14" s="7">
        <f>октябрь!F14+ноябрь!F14+декабрь!F14</f>
        <v>1</v>
      </c>
      <c r="G14" s="7">
        <f>октябрь!G14+ноябрь!G14+декабрь!G14</f>
        <v>4</v>
      </c>
      <c r="H14" s="7">
        <f>октябрь!H14+ноябрь!H14+декабрь!H14</f>
        <v>2</v>
      </c>
      <c r="I14" s="7">
        <f>октябрь!I14+ноябрь!I14+декабрь!I14</f>
        <v>2</v>
      </c>
      <c r="J14" s="7">
        <f>октябрь!J14+ноябрь!J14+декабрь!J14</f>
        <v>0</v>
      </c>
      <c r="K14" s="7">
        <f>октябрь!K14+ноябрь!K14+декабрь!K14</f>
        <v>6</v>
      </c>
      <c r="L14" s="7">
        <f>октябрь!L14+ноябрь!L14+декабрь!L14</f>
        <v>10</v>
      </c>
      <c r="M14" s="7">
        <f>октябрь!M14+ноябрь!M14+декабрь!M14</f>
        <v>0</v>
      </c>
      <c r="N14" s="7">
        <f>октябрь!N14+ноябрь!N14+декабрь!N14</f>
        <v>4</v>
      </c>
      <c r="O14" s="7">
        <f>октябрь!O14+ноябрь!O14+декабрь!O14</f>
        <v>0</v>
      </c>
      <c r="P14" s="7">
        <f>октябрь!P14+ноябрь!P14+декабрь!P14</f>
        <v>4</v>
      </c>
      <c r="Q14" s="7">
        <f>октябрь!Q14+ноябрь!Q14+декабрь!Q14</f>
        <v>1</v>
      </c>
      <c r="R14" s="7">
        <f>октябрь!R14+ноябрь!R14+декабрь!R14</f>
        <v>17</v>
      </c>
      <c r="S14" s="7">
        <f>октябрь!S14+ноябрь!S14+декабрь!S14</f>
        <v>36</v>
      </c>
      <c r="T14" s="11">
        <f>декабрь!T14</f>
        <v>471</v>
      </c>
      <c r="U14" s="11">
        <f>декабрь!U14</f>
        <v>471</v>
      </c>
      <c r="V14">
        <f t="shared" si="0"/>
        <v>87</v>
      </c>
      <c r="W14">
        <f t="shared" si="1"/>
        <v>0</v>
      </c>
    </row>
    <row r="15" spans="1:23" ht="15.75" thickBot="1">
      <c r="A15" s="12">
        <v>10</v>
      </c>
      <c r="B15" s="35" t="s">
        <v>32</v>
      </c>
      <c r="C15" s="7">
        <f>октябрь!C15+ноябрь!C15+декабрь!C15</f>
        <v>0</v>
      </c>
      <c r="D15" s="7">
        <f>октябрь!D15+ноябрь!D15+декабрь!D15</f>
        <v>0</v>
      </c>
      <c r="E15" s="7">
        <f>октябрь!E15+ноябрь!E15+декабрь!E15</f>
        <v>0</v>
      </c>
      <c r="F15" s="7">
        <f>октябрь!F15+ноябрь!F15+декабрь!F15</f>
        <v>0</v>
      </c>
      <c r="G15" s="7">
        <f>октябрь!G15+ноябрь!G15+декабрь!G15</f>
        <v>0</v>
      </c>
      <c r="H15" s="7">
        <f>октябрь!H15+ноябрь!H15+декабрь!H15</f>
        <v>0</v>
      </c>
      <c r="I15" s="7">
        <f>октябрь!I15+ноябрь!I15+декабрь!I15</f>
        <v>0</v>
      </c>
      <c r="J15" s="7">
        <f>октябрь!J15+ноябрь!J15+декабрь!J15</f>
        <v>0</v>
      </c>
      <c r="K15" s="7">
        <f>октябрь!K15+ноябрь!K15+декабрь!K15</f>
        <v>0</v>
      </c>
      <c r="L15" s="7">
        <f>октябрь!L15+ноябрь!L15+декабрь!L15</f>
        <v>0</v>
      </c>
      <c r="M15" s="7">
        <f>октябрь!M15+ноябрь!M15+декабрь!M15</f>
        <v>0</v>
      </c>
      <c r="N15" s="7">
        <f>октябрь!N15+ноябрь!N15+декабрь!N15</f>
        <v>0</v>
      </c>
      <c r="O15" s="7">
        <f>октябрь!O15+ноябрь!O15+декабрь!O15</f>
        <v>0</v>
      </c>
      <c r="P15" s="7">
        <f>октябрь!P15+ноябрь!P15+декабрь!P15</f>
        <v>0</v>
      </c>
      <c r="Q15" s="7">
        <f>октябрь!Q15+ноябрь!Q15+декабрь!Q15</f>
        <v>0</v>
      </c>
      <c r="R15" s="7">
        <f>октябрь!R15+ноябрь!R15+декабрь!R15</f>
        <v>0</v>
      </c>
      <c r="S15" s="7">
        <f>октябрь!S15+ноябрь!S15+декабрь!S15</f>
        <v>0</v>
      </c>
      <c r="T15" s="11">
        <f>декабрь!T15</f>
        <v>12</v>
      </c>
      <c r="U15" s="11">
        <f>декабрь!U15</f>
        <v>12</v>
      </c>
      <c r="V15">
        <f t="shared" si="0"/>
        <v>0</v>
      </c>
      <c r="W15">
        <f t="shared" si="1"/>
        <v>0</v>
      </c>
    </row>
    <row r="16" spans="1:23" ht="15.75" thickBot="1">
      <c r="A16" s="23">
        <v>11</v>
      </c>
      <c r="B16" s="36" t="s">
        <v>33</v>
      </c>
      <c r="C16" s="7">
        <f>октябрь!C16+ноябрь!C16+декабрь!C16</f>
        <v>29</v>
      </c>
      <c r="D16" s="7">
        <f>октябрь!D16+ноябрь!D16+декабрь!D16</f>
        <v>29</v>
      </c>
      <c r="E16" s="7">
        <f>октябрь!E16+ноябрь!E16+декабрь!E16</f>
        <v>0</v>
      </c>
      <c r="F16" s="7">
        <f>октябрь!F16+ноябрь!F16+декабрь!F16</f>
        <v>0</v>
      </c>
      <c r="G16" s="7">
        <f>октябрь!G16+ноябрь!G16+декабрь!G16</f>
        <v>3</v>
      </c>
      <c r="H16" s="7">
        <f>октябрь!H16+ноябрь!H16+декабрь!H16</f>
        <v>0</v>
      </c>
      <c r="I16" s="7">
        <f>октябрь!I16+ноябрь!I16+декабрь!I16</f>
        <v>1</v>
      </c>
      <c r="J16" s="7">
        <f>октябрь!J16+ноябрь!J16+декабрь!J16</f>
        <v>0</v>
      </c>
      <c r="K16" s="7">
        <f>октябрь!K16+ноябрь!K16+декабрь!K16</f>
        <v>2</v>
      </c>
      <c r="L16" s="7">
        <f>октябрь!L16+ноябрь!L16+декабрь!L16</f>
        <v>4</v>
      </c>
      <c r="M16" s="7">
        <f>октябрь!M16+ноябрь!M16+декабрь!M16</f>
        <v>0</v>
      </c>
      <c r="N16" s="7">
        <f>октябрь!N16+ноябрь!N16+декабрь!N16</f>
        <v>0</v>
      </c>
      <c r="O16" s="7">
        <f>октябрь!O16+ноябрь!O16+декабрь!O16</f>
        <v>0</v>
      </c>
      <c r="P16" s="7">
        <f>октябрь!P16+ноябрь!P16+декабрь!P16</f>
        <v>0</v>
      </c>
      <c r="Q16" s="7">
        <f>октябрь!Q16+ноябрь!Q16+декабрь!Q16</f>
        <v>0</v>
      </c>
      <c r="R16" s="7">
        <f>октябрь!R16+ноябрь!R16+декабрь!R16</f>
        <v>6</v>
      </c>
      <c r="S16" s="7">
        <f>октябрь!S16+ноябрь!S16+декабрь!S16</f>
        <v>13</v>
      </c>
      <c r="T16" s="11">
        <f>декабрь!T16</f>
        <v>336</v>
      </c>
      <c r="U16" s="11">
        <f>декабрь!U16</f>
        <v>336</v>
      </c>
      <c r="V16">
        <f t="shared" si="0"/>
        <v>29</v>
      </c>
      <c r="W16">
        <f t="shared" si="1"/>
        <v>0</v>
      </c>
    </row>
    <row r="17" spans="1:23" ht="15.75" thickBot="1">
      <c r="A17" s="23">
        <v>12</v>
      </c>
      <c r="B17" s="37" t="s">
        <v>25</v>
      </c>
      <c r="C17" s="7">
        <f>октябрь!C17+ноябрь!C17+декабрь!C17</f>
        <v>87</v>
      </c>
      <c r="D17" s="7">
        <f>октябрь!D17+ноябрь!D17+декабрь!D17</f>
        <v>87</v>
      </c>
      <c r="E17" s="7">
        <f>октябрь!E17+ноябрь!E17+декабрь!E17</f>
        <v>0</v>
      </c>
      <c r="F17" s="7">
        <f>октябрь!F17+ноябрь!F17+декабрь!F17</f>
        <v>1</v>
      </c>
      <c r="G17" s="7">
        <f>октябрь!G17+ноябрь!G17+декабрь!G17</f>
        <v>4</v>
      </c>
      <c r="H17" s="7">
        <f>октябрь!H17+ноябрь!H17+декабрь!H17</f>
        <v>2</v>
      </c>
      <c r="I17" s="7">
        <f>октябрь!I17+ноябрь!I17+декабрь!I17</f>
        <v>2</v>
      </c>
      <c r="J17" s="7">
        <f>октябрь!J17+ноябрь!J17+декабрь!J17</f>
        <v>0</v>
      </c>
      <c r="K17" s="7">
        <f>октябрь!K17+ноябрь!K17+декабрь!K17</f>
        <v>6</v>
      </c>
      <c r="L17" s="7">
        <f>октябрь!L17+ноябрь!L17+декабрь!L17</f>
        <v>10</v>
      </c>
      <c r="M17" s="7">
        <f>октябрь!M17+ноябрь!M17+декабрь!M17</f>
        <v>0</v>
      </c>
      <c r="N17" s="7">
        <f>октябрь!N17+ноябрь!N17+декабрь!N17</f>
        <v>4</v>
      </c>
      <c r="O17" s="7">
        <f>октябрь!O17+ноябрь!O17+декабрь!O17</f>
        <v>0</v>
      </c>
      <c r="P17" s="7">
        <f>октябрь!P17+ноябрь!P17+декабрь!P17</f>
        <v>4</v>
      </c>
      <c r="Q17" s="7">
        <f>октябрь!Q17+ноябрь!Q17+декабрь!Q17</f>
        <v>1</v>
      </c>
      <c r="R17" s="7">
        <f>октябрь!R17+ноябрь!R17+декабрь!R17</f>
        <v>17</v>
      </c>
      <c r="S17" s="7">
        <f>октябрь!S17+ноябрь!S17+декабрь!S17</f>
        <v>36</v>
      </c>
      <c r="T17" s="11">
        <f>декабрь!T17</f>
        <v>471</v>
      </c>
      <c r="U17" s="11">
        <f>декабрь!U17</f>
        <v>471</v>
      </c>
      <c r="V17">
        <f t="shared" si="0"/>
        <v>87</v>
      </c>
      <c r="W17">
        <f t="shared" si="1"/>
        <v>0</v>
      </c>
    </row>
    <row r="18" spans="1:23" ht="15.75" thickBot="1">
      <c r="A18" s="23">
        <v>13</v>
      </c>
      <c r="B18" s="24" t="s">
        <v>34</v>
      </c>
      <c r="C18" s="7">
        <f>октябрь!C18+ноябрь!C18+декабрь!C18</f>
        <v>5</v>
      </c>
      <c r="D18" s="7">
        <f>октябрь!D18+ноябрь!D18+декабрь!D18</f>
        <v>5</v>
      </c>
      <c r="E18" s="7">
        <f>октябрь!E18+ноябрь!E18+декабрь!E18</f>
        <v>0</v>
      </c>
      <c r="F18" s="7">
        <f>октябрь!F18+ноябрь!F18+декабрь!F18</f>
        <v>0</v>
      </c>
      <c r="G18" s="7">
        <f>октябрь!G18+ноябрь!G18+декабрь!G18</f>
        <v>3</v>
      </c>
      <c r="H18" s="7">
        <f>октябрь!H18+ноябрь!H18+декабрь!H18</f>
        <v>0</v>
      </c>
      <c r="I18" s="7">
        <f>октябрь!I18+ноябрь!I18+декабрь!I18</f>
        <v>0</v>
      </c>
      <c r="J18" s="7">
        <f>октябрь!J18+ноябрь!J18+декабрь!J18</f>
        <v>0</v>
      </c>
      <c r="K18" s="7">
        <f>октябрь!K18+ноябрь!K18+декабрь!K18</f>
        <v>0</v>
      </c>
      <c r="L18" s="7">
        <f>октябрь!L18+ноябрь!L18+декабрь!L18</f>
        <v>1</v>
      </c>
      <c r="M18" s="7">
        <f>октябрь!M18+ноябрь!M18+декабрь!M18</f>
        <v>0</v>
      </c>
      <c r="N18" s="7">
        <f>октябрь!N18+ноябрь!N18+декабрь!N18</f>
        <v>0</v>
      </c>
      <c r="O18" s="7">
        <f>октябрь!O18+ноябрь!O18+декабрь!O18</f>
        <v>0</v>
      </c>
      <c r="P18" s="7">
        <f>октябрь!P18+ноябрь!P18+декабрь!P18</f>
        <v>0</v>
      </c>
      <c r="Q18" s="7">
        <f>октябрь!Q18+ноябрь!Q18+декабрь!Q18</f>
        <v>0</v>
      </c>
      <c r="R18" s="7">
        <f>октябрь!R18+ноябрь!R18+декабрь!R18</f>
        <v>0</v>
      </c>
      <c r="S18" s="7">
        <f>октябрь!S18+ноябрь!S18+декабрь!S18</f>
        <v>1</v>
      </c>
      <c r="T18" s="11">
        <f>декабрь!T18</f>
        <v>36</v>
      </c>
      <c r="U18" s="11">
        <f>декабрь!U18</f>
        <v>36</v>
      </c>
      <c r="V18">
        <f t="shared" si="0"/>
        <v>5</v>
      </c>
      <c r="W18">
        <f t="shared" si="1"/>
        <v>0</v>
      </c>
    </row>
    <row r="19" spans="1:23" ht="24.75" thickBot="1">
      <c r="A19" s="23">
        <v>14</v>
      </c>
      <c r="B19" s="38" t="s">
        <v>35</v>
      </c>
      <c r="C19" s="7">
        <f>октябрь!C19+ноябрь!C19+декабрь!C19</f>
        <v>80</v>
      </c>
      <c r="D19" s="7">
        <f>октябрь!D19+ноябрь!D19+декабрь!D19</f>
        <v>80</v>
      </c>
      <c r="E19" s="7">
        <f>октябрь!E19+ноябрь!E19+декабрь!E19</f>
        <v>0</v>
      </c>
      <c r="F19" s="7">
        <f>октябрь!F19+ноябрь!F19+декабрь!F19</f>
        <v>1</v>
      </c>
      <c r="G19" s="7">
        <f>октябрь!G19+ноябрь!G19+декабрь!G19</f>
        <v>1</v>
      </c>
      <c r="H19" s="7">
        <f>октябрь!H19+ноябрь!H19+декабрь!H19</f>
        <v>2</v>
      </c>
      <c r="I19" s="7">
        <f>октябрь!I19+ноябрь!I19+декабрь!I19</f>
        <v>2</v>
      </c>
      <c r="J19" s="7">
        <f>октябрь!J19+ноябрь!J19+декабрь!J19</f>
        <v>0</v>
      </c>
      <c r="K19" s="7">
        <f>октябрь!K19+ноябрь!K19+декабрь!K19</f>
        <v>6</v>
      </c>
      <c r="L19" s="7">
        <f>октябрь!L19+ноябрь!L19+декабрь!L19</f>
        <v>9</v>
      </c>
      <c r="M19" s="7">
        <f>октябрь!M19+ноябрь!M19+декабрь!M19</f>
        <v>0</v>
      </c>
      <c r="N19" s="7">
        <f>октябрь!N19+ноябрь!N19+декабрь!N19</f>
        <v>4</v>
      </c>
      <c r="O19" s="7">
        <f>октябрь!O19+ноябрь!O19+декабрь!O19</f>
        <v>0</v>
      </c>
      <c r="P19" s="7">
        <f>октябрь!P19+ноябрь!P19+декабрь!P19</f>
        <v>4</v>
      </c>
      <c r="Q19" s="7">
        <f>октябрь!Q19+ноябрь!Q19+декабрь!Q19</f>
        <v>1</v>
      </c>
      <c r="R19" s="7">
        <f>октябрь!R19+ноябрь!R19+декабрь!R19</f>
        <v>17</v>
      </c>
      <c r="S19" s="7">
        <f>октябрь!S19+ноябрь!S19+декабрь!S19</f>
        <v>33</v>
      </c>
      <c r="T19" s="11">
        <f>декабрь!T19</f>
        <v>356</v>
      </c>
      <c r="U19" s="11">
        <f>декабрь!U19</f>
        <v>356</v>
      </c>
      <c r="V19">
        <f t="shared" si="0"/>
        <v>80</v>
      </c>
      <c r="W19">
        <f t="shared" si="1"/>
        <v>0</v>
      </c>
    </row>
    <row r="20" spans="1:23" ht="15.75" thickBot="1">
      <c r="A20" s="16">
        <v>15</v>
      </c>
      <c r="B20" s="39" t="s">
        <v>36</v>
      </c>
      <c r="C20" s="7">
        <f>октябрь!C20+ноябрь!C20+декабрь!C20</f>
        <v>2</v>
      </c>
      <c r="D20" s="7">
        <f>октябрь!D20+ноябрь!D20+декабрь!D20</f>
        <v>2</v>
      </c>
      <c r="E20" s="7">
        <f>октябрь!E20+ноябрь!E20+декабрь!E20</f>
        <v>0</v>
      </c>
      <c r="F20" s="7">
        <f>октябрь!F20+ноябрь!F20+декабрь!F20</f>
        <v>0</v>
      </c>
      <c r="G20" s="7">
        <f>октябрь!G20+ноябрь!G20+декабрь!G20</f>
        <v>0</v>
      </c>
      <c r="H20" s="7">
        <f>октябрь!H20+ноябрь!H20+декабрь!H20</f>
        <v>0</v>
      </c>
      <c r="I20" s="7">
        <f>октябрь!I20+ноябрь!I20+декабрь!I20</f>
        <v>0</v>
      </c>
      <c r="J20" s="7">
        <f>октябрь!J20+ноябрь!J20+декабрь!J20</f>
        <v>0</v>
      </c>
      <c r="K20" s="7">
        <f>октябрь!K20+ноябрь!K20+декабрь!K20</f>
        <v>0</v>
      </c>
      <c r="L20" s="7">
        <f>октябрь!L20+ноябрь!L20+декабрь!L20</f>
        <v>0</v>
      </c>
      <c r="M20" s="7">
        <f>октябрь!M20+ноябрь!M20+декабрь!M20</f>
        <v>0</v>
      </c>
      <c r="N20" s="7">
        <f>октябрь!N20+ноябрь!N20+декабрь!N20</f>
        <v>0</v>
      </c>
      <c r="O20" s="7">
        <f>октябрь!O20+ноябрь!O20+декабрь!O20</f>
        <v>0</v>
      </c>
      <c r="P20" s="7">
        <f>октябрь!P20+ноябрь!P20+декабрь!P20</f>
        <v>0</v>
      </c>
      <c r="Q20" s="7">
        <f>октябрь!Q20+ноябрь!Q20+декабрь!Q20</f>
        <v>0</v>
      </c>
      <c r="R20" s="7">
        <f>октябрь!R20+ноябрь!R20+декабрь!R20</f>
        <v>0</v>
      </c>
      <c r="S20" s="7">
        <f>октябрь!S20+ноябрь!S20+декабрь!S20</f>
        <v>2</v>
      </c>
      <c r="T20" s="11">
        <f>декабрь!T20</f>
        <v>67</v>
      </c>
      <c r="U20" s="11">
        <f>декабрь!U20</f>
        <v>67</v>
      </c>
      <c r="V20">
        <f t="shared" si="0"/>
        <v>2</v>
      </c>
      <c r="W20">
        <f t="shared" si="1"/>
        <v>0</v>
      </c>
    </row>
    <row r="21" spans="1:23" ht="15.75" thickBot="1">
      <c r="A21" s="5">
        <v>16</v>
      </c>
      <c r="B21" s="18" t="s">
        <v>37</v>
      </c>
      <c r="C21" s="7">
        <f>октябрь!C21+ноябрь!C21+декабрь!C21</f>
        <v>109</v>
      </c>
      <c r="D21" s="7">
        <f>октябрь!D21+ноябрь!D21+декабрь!D21</f>
        <v>109</v>
      </c>
      <c r="E21" s="7">
        <f>октябрь!E21+ноябрь!E21+декабрь!E21</f>
        <v>0</v>
      </c>
      <c r="F21" s="7">
        <f>октябрь!F21+ноябрь!F21+декабрь!F21</f>
        <v>2</v>
      </c>
      <c r="G21" s="7">
        <f>октябрь!G21+ноябрь!G21+декабрь!G21</f>
        <v>4</v>
      </c>
      <c r="H21" s="7">
        <f>октябрь!H21+ноябрь!H21+декабрь!H21</f>
        <v>2</v>
      </c>
      <c r="I21" s="7">
        <f>октябрь!I21+ноябрь!I21+декабрь!I21</f>
        <v>6</v>
      </c>
      <c r="J21" s="7">
        <f>октябрь!J21+ноябрь!J21+декабрь!J21</f>
        <v>1</v>
      </c>
      <c r="K21" s="7">
        <f>октябрь!K21+ноябрь!K21+декабрь!K21</f>
        <v>8</v>
      </c>
      <c r="L21" s="7">
        <f>октябрь!L21+ноябрь!L21+декабрь!L21</f>
        <v>15</v>
      </c>
      <c r="M21" s="7">
        <f>октябрь!M21+ноябрь!M21+декабрь!M21</f>
        <v>0</v>
      </c>
      <c r="N21" s="7">
        <f>октябрь!N21+ноябрь!N21+декабрь!N21</f>
        <v>5</v>
      </c>
      <c r="O21" s="7">
        <f>октябрь!O21+ноябрь!O21+декабрь!O21</f>
        <v>1</v>
      </c>
      <c r="P21" s="7">
        <f>октябрь!P21+ноябрь!P21+декабрь!P21</f>
        <v>6</v>
      </c>
      <c r="Q21" s="7">
        <f>октябрь!Q21+ноябрь!Q21+декабрь!Q21</f>
        <v>1</v>
      </c>
      <c r="R21" s="7">
        <f>октябрь!R21+ноябрь!R21+декабрь!R21</f>
        <v>18</v>
      </c>
      <c r="S21" s="7">
        <f>октябрь!S21+ноябрь!S21+декабрь!S21</f>
        <v>40</v>
      </c>
      <c r="T21" s="11">
        <f>декабрь!T21</f>
        <v>590</v>
      </c>
      <c r="U21" s="11">
        <f>декабрь!U21</f>
        <v>590</v>
      </c>
      <c r="V21">
        <f t="shared" si="0"/>
        <v>109</v>
      </c>
      <c r="W21">
        <f t="shared" si="1"/>
        <v>0</v>
      </c>
    </row>
    <row r="22" spans="1:23" ht="15.75" thickBot="1">
      <c r="A22" s="45">
        <v>17</v>
      </c>
      <c r="B22" s="46" t="s">
        <v>38</v>
      </c>
      <c r="C22" s="7">
        <f>октябрь!C22+ноябрь!C22+декабрь!C22</f>
        <v>2</v>
      </c>
      <c r="D22" s="7">
        <f>октябрь!D22+ноябрь!D22+декабрь!D22</f>
        <v>2</v>
      </c>
      <c r="E22" s="7">
        <f>октябрь!E22+ноябрь!E22+декабрь!E22</f>
        <v>0</v>
      </c>
      <c r="F22" s="7">
        <f>октябрь!F22+ноябрь!F22+декабрь!F22</f>
        <v>0</v>
      </c>
      <c r="G22" s="7">
        <f>октябрь!G22+ноябрь!G22+декабрь!G22</f>
        <v>0</v>
      </c>
      <c r="H22" s="7">
        <f>октябрь!H22+ноябрь!H22+декабрь!H22</f>
        <v>0</v>
      </c>
      <c r="I22" s="7">
        <f>октябрь!I22+ноябрь!I22+декабрь!I22</f>
        <v>0</v>
      </c>
      <c r="J22" s="7">
        <f>октябрь!J22+ноябрь!J22+декабрь!J22</f>
        <v>0</v>
      </c>
      <c r="K22" s="7">
        <f>октябрь!K22+ноябрь!K22+декабрь!K22</f>
        <v>0</v>
      </c>
      <c r="L22" s="7">
        <f>октябрь!L22+ноябрь!L22+декабрь!L22</f>
        <v>0</v>
      </c>
      <c r="M22" s="7">
        <f>октябрь!M22+ноябрь!M22+декабрь!M22</f>
        <v>0</v>
      </c>
      <c r="N22" s="7">
        <f>октябрь!N22+ноябрь!N22+декабрь!N22</f>
        <v>0</v>
      </c>
      <c r="O22" s="7">
        <f>октябрь!O22+ноябрь!O22+декабрь!O22</f>
        <v>0</v>
      </c>
      <c r="P22" s="7">
        <f>октябрь!P22+ноябрь!P22+декабрь!P22</f>
        <v>0</v>
      </c>
      <c r="Q22" s="7">
        <f>октябрь!Q22+ноябрь!Q22+декабрь!Q22</f>
        <v>0</v>
      </c>
      <c r="R22" s="7">
        <f>октябрь!R22+ноябрь!R22+декабрь!R22</f>
        <v>0</v>
      </c>
      <c r="S22" s="7">
        <f>октябрь!S22+ноябрь!S22+декабрь!S22</f>
        <v>2</v>
      </c>
      <c r="T22" s="11">
        <f>декабрь!T22</f>
        <v>99</v>
      </c>
      <c r="U22" s="11">
        <f>декабрь!U22</f>
        <v>99</v>
      </c>
      <c r="V22">
        <f t="shared" si="0"/>
        <v>2</v>
      </c>
      <c r="W22">
        <f t="shared" si="1"/>
        <v>0</v>
      </c>
    </row>
    <row r="23" spans="1:23" ht="15.75" thickBot="1">
      <c r="A23" s="5">
        <v>18</v>
      </c>
      <c r="B23" s="6" t="s">
        <v>39</v>
      </c>
      <c r="C23" s="7">
        <f>октябрь!C23+ноябрь!C23+декабрь!C23</f>
        <v>31</v>
      </c>
      <c r="D23" s="7">
        <f>октябрь!D23+ноябрь!D23+декабрь!D23</f>
        <v>31</v>
      </c>
      <c r="E23" s="7">
        <f>октябрь!E23+ноябрь!E23+декабрь!E23</f>
        <v>0</v>
      </c>
      <c r="F23" s="7">
        <f>октябрь!F23+ноябрь!F23+декабрь!F23</f>
        <v>2</v>
      </c>
      <c r="G23" s="7">
        <f>октябрь!G23+ноябрь!G23+декабрь!G23</f>
        <v>1</v>
      </c>
      <c r="H23" s="7">
        <f>октябрь!H23+ноябрь!H23+декабрь!H23</f>
        <v>0</v>
      </c>
      <c r="I23" s="7">
        <f>октябрь!I23+ноябрь!I23+декабрь!I23</f>
        <v>0</v>
      </c>
      <c r="J23" s="7">
        <f>октябрь!J23+ноябрь!J23+декабрь!J23</f>
        <v>0</v>
      </c>
      <c r="K23" s="7">
        <f>октябрь!K23+ноябрь!K23+декабрь!K23</f>
        <v>3</v>
      </c>
      <c r="L23" s="7">
        <f>октябрь!L23+ноябрь!L23+декабрь!L23</f>
        <v>7</v>
      </c>
      <c r="M23" s="7">
        <f>октябрь!M23+ноябрь!M23+декабрь!M23</f>
        <v>0</v>
      </c>
      <c r="N23" s="7">
        <f>октябрь!N23+ноябрь!N23+декабрь!N23</f>
        <v>1</v>
      </c>
      <c r="O23" s="7">
        <f>октябрь!O23+ноябрь!O23+декабрь!O23</f>
        <v>0</v>
      </c>
      <c r="P23" s="7">
        <f>октябрь!P23+ноябрь!P23+декабрь!P23</f>
        <v>0</v>
      </c>
      <c r="Q23" s="7">
        <f>октябрь!Q23+ноябрь!Q23+декабрь!Q23</f>
        <v>1</v>
      </c>
      <c r="R23" s="7">
        <f>октябрь!R23+ноябрь!R23+декабрь!R23</f>
        <v>8</v>
      </c>
      <c r="S23" s="7">
        <f>октябрь!S23+ноябрь!S23+декабрь!S23</f>
        <v>8</v>
      </c>
      <c r="T23" s="11">
        <f>декабрь!T23</f>
        <v>31</v>
      </c>
      <c r="U23" s="11">
        <f>декабрь!U23</f>
        <v>31</v>
      </c>
      <c r="V23">
        <f t="shared" si="0"/>
        <v>31</v>
      </c>
      <c r="W23">
        <f t="shared" si="1"/>
        <v>0</v>
      </c>
    </row>
    <row r="24" spans="1:23" ht="15.75" thickBot="1">
      <c r="A24" s="12">
        <v>19</v>
      </c>
      <c r="B24" s="19" t="s">
        <v>40</v>
      </c>
      <c r="C24" s="7">
        <f>октябрь!C24+ноябрь!C24+декабрь!C24</f>
        <v>68</v>
      </c>
      <c r="D24" s="7">
        <f>октябрь!D24+ноябрь!D24+декабрь!D24</f>
        <v>68</v>
      </c>
      <c r="E24" s="7">
        <f>октябрь!E24+ноябрь!E24+декабрь!E24</f>
        <v>0</v>
      </c>
      <c r="F24" s="7">
        <f>октябрь!F24+ноябрь!F24+декабрь!F24</f>
        <v>1</v>
      </c>
      <c r="G24" s="7">
        <f>октябрь!G24+ноябрь!G24+декабрь!G24</f>
        <v>2</v>
      </c>
      <c r="H24" s="7">
        <f>октябрь!H24+ноябрь!H24+декабрь!H24</f>
        <v>2</v>
      </c>
      <c r="I24" s="7">
        <f>октябрь!I24+ноябрь!I24+декабрь!I24</f>
        <v>5</v>
      </c>
      <c r="J24" s="7">
        <f>октябрь!J24+ноябрь!J24+декабрь!J24</f>
        <v>1</v>
      </c>
      <c r="K24" s="7">
        <f>октябрь!K24+ноябрь!K24+декабрь!K24</f>
        <v>8</v>
      </c>
      <c r="L24" s="7">
        <f>октябрь!L24+ноябрь!L24+декабрь!L24</f>
        <v>8</v>
      </c>
      <c r="M24" s="7">
        <f>октябрь!M24+ноябрь!M24+декабрь!M24</f>
        <v>0</v>
      </c>
      <c r="N24" s="7">
        <f>октябрь!N24+ноябрь!N24+декабрь!N24</f>
        <v>4</v>
      </c>
      <c r="O24" s="7">
        <f>октябрь!O24+ноябрь!O24+декабрь!O24</f>
        <v>1</v>
      </c>
      <c r="P24" s="7">
        <f>октябрь!P24+ноябрь!P24+декабрь!P24</f>
        <v>3</v>
      </c>
      <c r="Q24" s="7">
        <f>октябрь!Q24+ноябрь!Q24+декабрь!Q24</f>
        <v>0</v>
      </c>
      <c r="R24" s="7">
        <f>октябрь!R24+ноябрь!R24+декабрь!R24</f>
        <v>9</v>
      </c>
      <c r="S24" s="7">
        <f>октябрь!S24+ноябрь!S24+декабрь!S24</f>
        <v>24</v>
      </c>
      <c r="T24" s="11">
        <f>декабрь!T24</f>
        <v>316</v>
      </c>
      <c r="U24" s="11">
        <f>декабрь!U24</f>
        <v>316</v>
      </c>
      <c r="V24">
        <f t="shared" si="0"/>
        <v>68</v>
      </c>
      <c r="W24">
        <f t="shared" si="1"/>
        <v>0</v>
      </c>
    </row>
    <row r="25" spans="1:23" ht="24.75" thickBot="1">
      <c r="A25" s="23">
        <v>20</v>
      </c>
      <c r="B25" s="38" t="s">
        <v>41</v>
      </c>
      <c r="C25" s="7">
        <f>октябрь!C25+ноябрь!C25+декабрь!C25</f>
        <v>68</v>
      </c>
      <c r="D25" s="7">
        <f>октябрь!D25+ноябрь!D25+декабрь!D25</f>
        <v>68</v>
      </c>
      <c r="E25" s="7">
        <f>октябрь!E25+ноябрь!E25+декабрь!E25</f>
        <v>0</v>
      </c>
      <c r="F25" s="7">
        <f>октябрь!F25+ноябрь!F25+декабрь!F25</f>
        <v>1</v>
      </c>
      <c r="G25" s="7">
        <f>октябрь!G25+ноябрь!G25+декабрь!G25</f>
        <v>2</v>
      </c>
      <c r="H25" s="7">
        <f>октябрь!H25+ноябрь!H25+декабрь!H25</f>
        <v>2</v>
      </c>
      <c r="I25" s="7">
        <f>октябрь!I25+ноябрь!I25+декабрь!I25</f>
        <v>5</v>
      </c>
      <c r="J25" s="7">
        <f>октябрь!J25+ноябрь!J25+декабрь!J25</f>
        <v>1</v>
      </c>
      <c r="K25" s="7">
        <f>октябрь!K25+ноябрь!K25+декабрь!K25</f>
        <v>8</v>
      </c>
      <c r="L25" s="7">
        <f>октябрь!L25+ноябрь!L25+декабрь!L25</f>
        <v>8</v>
      </c>
      <c r="M25" s="7">
        <f>октябрь!M25+ноябрь!M25+декабрь!M25</f>
        <v>0</v>
      </c>
      <c r="N25" s="7">
        <f>октябрь!N25+ноябрь!N25+декабрь!N25</f>
        <v>4</v>
      </c>
      <c r="O25" s="7">
        <f>октябрь!O25+ноябрь!O25+декабрь!O25</f>
        <v>1</v>
      </c>
      <c r="P25" s="7">
        <f>октябрь!P25+ноябрь!P25+декабрь!P25</f>
        <v>3</v>
      </c>
      <c r="Q25" s="7">
        <f>октябрь!Q25+ноябрь!Q25+декабрь!Q25</f>
        <v>0</v>
      </c>
      <c r="R25" s="7">
        <f>октябрь!R25+ноябрь!R25+декабрь!R25</f>
        <v>9</v>
      </c>
      <c r="S25" s="7">
        <f>октябрь!S25+ноябрь!S25+декабрь!S25</f>
        <v>24</v>
      </c>
      <c r="T25" s="11">
        <f>декабрь!T25</f>
        <v>316</v>
      </c>
      <c r="U25" s="11">
        <f>декабрь!U25</f>
        <v>316</v>
      </c>
      <c r="V25">
        <f t="shared" si="0"/>
        <v>68</v>
      </c>
      <c r="W25">
        <f t="shared" si="1"/>
        <v>0</v>
      </c>
    </row>
    <row r="26" spans="1:23" ht="15.75" thickBot="1">
      <c r="A26" s="23">
        <v>21</v>
      </c>
      <c r="B26" s="49" t="s">
        <v>42</v>
      </c>
      <c r="C26" s="7">
        <f>октябрь!C26+ноябрь!C26+декабрь!C26</f>
        <v>41</v>
      </c>
      <c r="D26" s="7">
        <f>октябрь!D26+ноябрь!D26+декабрь!D26</f>
        <v>41</v>
      </c>
      <c r="E26" s="7">
        <f>октябрь!E26+ноябрь!E26+декабрь!E26</f>
        <v>0</v>
      </c>
      <c r="F26" s="7">
        <f>октябрь!F26+ноябрь!F26+декабрь!F26</f>
        <v>1</v>
      </c>
      <c r="G26" s="7">
        <f>октябрь!G26+ноябрь!G26+декабрь!G26</f>
        <v>2</v>
      </c>
      <c r="H26" s="7">
        <f>октябрь!H26+ноябрь!H26+декабрь!H26</f>
        <v>0</v>
      </c>
      <c r="I26" s="7">
        <f>октябрь!I26+ноябрь!I26+декабрь!I26</f>
        <v>1</v>
      </c>
      <c r="J26" s="7">
        <f>октябрь!J26+ноябрь!J26+декабрь!J26</f>
        <v>0</v>
      </c>
      <c r="K26" s="7">
        <f>октябрь!K26+ноябрь!K26+декабрь!K26</f>
        <v>2</v>
      </c>
      <c r="L26" s="7">
        <f>октябрь!L26+ноябрь!L26+декабрь!L26</f>
        <v>5</v>
      </c>
      <c r="M26" s="7">
        <f>октябрь!M26+ноябрь!M26+декабрь!M26</f>
        <v>0</v>
      </c>
      <c r="N26" s="7">
        <f>октябрь!N26+ноябрь!N26+декабрь!N26</f>
        <v>1</v>
      </c>
      <c r="O26" s="7">
        <f>октябрь!O26+ноябрь!O26+декабрь!O26</f>
        <v>0</v>
      </c>
      <c r="P26" s="7">
        <f>октябрь!P26+ноябрь!P26+декабрь!P26</f>
        <v>3</v>
      </c>
      <c r="Q26" s="7">
        <f>октябрь!Q26+ноябрь!Q26+декабрь!Q26</f>
        <v>1</v>
      </c>
      <c r="R26" s="7">
        <f>октябрь!R26+ноябрь!R26+декабрь!R26</f>
        <v>7</v>
      </c>
      <c r="S26" s="7">
        <f>октябрь!S26+ноябрь!S26+декабрь!S26</f>
        <v>18</v>
      </c>
      <c r="T26" s="11">
        <f>декабрь!T26</f>
        <v>274</v>
      </c>
      <c r="U26" s="11">
        <f>декабрь!U26</f>
        <v>274</v>
      </c>
      <c r="V26">
        <f t="shared" si="0"/>
        <v>41</v>
      </c>
      <c r="W26">
        <f t="shared" si="1"/>
        <v>0</v>
      </c>
    </row>
    <row r="27" spans="1:23" ht="15.75" thickBot="1">
      <c r="A27" s="16">
        <v>22</v>
      </c>
      <c r="B27" s="30" t="s">
        <v>43</v>
      </c>
      <c r="C27" s="7">
        <f>октябрь!C27+ноябрь!C27+декабрь!C27</f>
        <v>0</v>
      </c>
      <c r="D27" s="7">
        <f>октябрь!D27+ноябрь!D27+декабрь!D27</f>
        <v>0</v>
      </c>
      <c r="E27" s="7">
        <f>октябрь!E27+ноябрь!E27+декабрь!E27</f>
        <v>0</v>
      </c>
      <c r="F27" s="7">
        <f>октябрь!F27+ноябрь!F27+декабрь!F27</f>
        <v>0</v>
      </c>
      <c r="G27" s="7">
        <f>октябрь!G27+ноябрь!G27+декабрь!G27</f>
        <v>0</v>
      </c>
      <c r="H27" s="7">
        <f>октябрь!H27+ноябрь!H27+декабрь!H27</f>
        <v>0</v>
      </c>
      <c r="I27" s="7">
        <f>октябрь!I27+ноябрь!I27+декабрь!I27</f>
        <v>0</v>
      </c>
      <c r="J27" s="7">
        <f>октябрь!J27+ноябрь!J27+декабрь!J27</f>
        <v>0</v>
      </c>
      <c r="K27" s="7">
        <f>октябрь!K27+ноябрь!K27+декабрь!K27</f>
        <v>0</v>
      </c>
      <c r="L27" s="7">
        <f>октябрь!L27+ноябрь!L27+декабрь!L27</f>
        <v>0</v>
      </c>
      <c r="M27" s="7">
        <f>октябрь!M27+ноябрь!M27+декабрь!M27</f>
        <v>0</v>
      </c>
      <c r="N27" s="7">
        <f>октябрь!N27+ноябрь!N27+декабрь!N27</f>
        <v>0</v>
      </c>
      <c r="O27" s="7">
        <f>октябрь!O27+ноябрь!O27+декабрь!O27</f>
        <v>0</v>
      </c>
      <c r="P27" s="7">
        <f>октябрь!P27+ноябрь!P27+декабрь!P27</f>
        <v>0</v>
      </c>
      <c r="Q27" s="7">
        <f>октябрь!Q27+ноябрь!Q27+декабрь!Q27</f>
        <v>0</v>
      </c>
      <c r="R27" s="7">
        <f>октябрь!R27+ноябрь!R27+декабрь!R27</f>
        <v>0</v>
      </c>
      <c r="S27" s="7">
        <f>октябрь!S27+ноябрь!S27+декабрь!S27</f>
        <v>0</v>
      </c>
      <c r="T27" s="11">
        <f>декабрь!T27</f>
        <v>0</v>
      </c>
      <c r="U27" s="11">
        <f>декабрь!U27</f>
        <v>0</v>
      </c>
      <c r="V27">
        <f t="shared" si="0"/>
        <v>0</v>
      </c>
      <c r="W27">
        <f t="shared" si="1"/>
        <v>0</v>
      </c>
    </row>
    <row r="28" spans="1:23" ht="15.75" thickBot="1">
      <c r="A28" s="5">
        <v>23</v>
      </c>
      <c r="B28" s="6" t="s">
        <v>44</v>
      </c>
      <c r="C28" s="7">
        <f>октябрь!C28+ноябрь!C28+декабрь!C28</f>
        <v>3</v>
      </c>
      <c r="D28" s="7">
        <f>октябрь!D28+ноябрь!D28+декабрь!D28</f>
        <v>3</v>
      </c>
      <c r="E28" s="7">
        <f>октябрь!E28+ноябрь!E28+декабрь!E28</f>
        <v>0</v>
      </c>
      <c r="F28" s="7">
        <f>октябрь!F28+ноябрь!F28+декабрь!F28</f>
        <v>0</v>
      </c>
      <c r="G28" s="7">
        <f>октябрь!G28+ноябрь!G28+декабрь!G28</f>
        <v>0</v>
      </c>
      <c r="H28" s="7">
        <f>октябрь!H28+ноябрь!H28+декабрь!H28</f>
        <v>0</v>
      </c>
      <c r="I28" s="7">
        <f>октябрь!I28+ноябрь!I28+декабрь!I28</f>
        <v>0</v>
      </c>
      <c r="J28" s="7">
        <f>октябрь!J28+ноябрь!J28+декабрь!J28</f>
        <v>0</v>
      </c>
      <c r="K28" s="7">
        <f>октябрь!K28+ноябрь!K28+декабрь!K28</f>
        <v>1</v>
      </c>
      <c r="L28" s="7">
        <f>октябрь!L28+ноябрь!L28+декабрь!L28</f>
        <v>0</v>
      </c>
      <c r="M28" s="7">
        <f>октябрь!M28+ноябрь!M28+декабрь!M28</f>
        <v>0</v>
      </c>
      <c r="N28" s="7">
        <f>октябрь!N28+ноябрь!N28+декабрь!N28</f>
        <v>0</v>
      </c>
      <c r="O28" s="7">
        <f>октябрь!O28+ноябрь!O28+декабрь!O28</f>
        <v>1</v>
      </c>
      <c r="P28" s="7">
        <f>октябрь!P28+ноябрь!P28+декабрь!P28</f>
        <v>1</v>
      </c>
      <c r="Q28" s="7">
        <f>октябрь!Q28+ноябрь!Q28+декабрь!Q28</f>
        <v>0</v>
      </c>
      <c r="R28" s="7">
        <f>октябрь!R28+ноябрь!R28+декабрь!R28</f>
        <v>0</v>
      </c>
      <c r="S28" s="7">
        <f>октябрь!S28+ноябрь!S28+декабрь!S28</f>
        <v>0</v>
      </c>
      <c r="T28" s="11">
        <f>декабрь!T28</f>
        <v>4</v>
      </c>
      <c r="U28" s="11">
        <f>декабрь!U28</f>
        <v>4</v>
      </c>
      <c r="V28">
        <f t="shared" si="0"/>
        <v>3</v>
      </c>
      <c r="W28">
        <f t="shared" si="1"/>
        <v>0</v>
      </c>
    </row>
    <row r="29" spans="1:23">
      <c r="C29" s="51">
        <f>(C6+C7)-C28</f>
        <v>109</v>
      </c>
      <c r="D29" s="51">
        <f t="shared" ref="D29:U29" si="2">(D6+D7)-D28</f>
        <v>109</v>
      </c>
      <c r="E29" s="51">
        <f t="shared" si="2"/>
        <v>0</v>
      </c>
      <c r="F29" s="51">
        <f t="shared" si="2"/>
        <v>2</v>
      </c>
      <c r="G29" s="51">
        <f t="shared" si="2"/>
        <v>4</v>
      </c>
      <c r="H29" s="51">
        <f t="shared" si="2"/>
        <v>2</v>
      </c>
      <c r="I29" s="51">
        <f t="shared" si="2"/>
        <v>6</v>
      </c>
      <c r="J29" s="51">
        <f t="shared" si="2"/>
        <v>1</v>
      </c>
      <c r="K29" s="51">
        <f t="shared" si="2"/>
        <v>8</v>
      </c>
      <c r="L29" s="51">
        <f t="shared" si="2"/>
        <v>15</v>
      </c>
      <c r="M29" s="51">
        <f t="shared" si="2"/>
        <v>0</v>
      </c>
      <c r="N29" s="51">
        <f t="shared" si="2"/>
        <v>5</v>
      </c>
      <c r="O29" s="51">
        <f t="shared" si="2"/>
        <v>1</v>
      </c>
      <c r="P29" s="51">
        <f t="shared" si="2"/>
        <v>6</v>
      </c>
      <c r="Q29" s="51">
        <f t="shared" si="2"/>
        <v>1</v>
      </c>
      <c r="R29" s="51">
        <f t="shared" si="2"/>
        <v>18</v>
      </c>
      <c r="S29" s="51">
        <f t="shared" si="2"/>
        <v>40</v>
      </c>
      <c r="T29" s="51">
        <f t="shared" si="2"/>
        <v>590</v>
      </c>
      <c r="U29" s="51">
        <f t="shared" si="2"/>
        <v>590</v>
      </c>
      <c r="V29">
        <f t="shared" ref="V29:V36" si="3">SUM(E29:S29)</f>
        <v>109</v>
      </c>
      <c r="W29">
        <f t="shared" si="1"/>
        <v>0</v>
      </c>
    </row>
    <row r="30" spans="1:23">
      <c r="C30">
        <f>C24+C26+C27</f>
        <v>109</v>
      </c>
      <c r="D30">
        <f t="shared" ref="D30:U30" si="4">D24+D26+D27</f>
        <v>109</v>
      </c>
      <c r="E30">
        <f t="shared" si="4"/>
        <v>0</v>
      </c>
      <c r="F30">
        <f t="shared" si="4"/>
        <v>2</v>
      </c>
      <c r="G30">
        <f t="shared" si="4"/>
        <v>4</v>
      </c>
      <c r="H30">
        <f t="shared" si="4"/>
        <v>2</v>
      </c>
      <c r="I30">
        <f t="shared" si="4"/>
        <v>6</v>
      </c>
      <c r="J30">
        <f t="shared" si="4"/>
        <v>1</v>
      </c>
      <c r="K30">
        <f t="shared" si="4"/>
        <v>10</v>
      </c>
      <c r="L30">
        <f t="shared" si="4"/>
        <v>13</v>
      </c>
      <c r="M30">
        <f t="shared" si="4"/>
        <v>0</v>
      </c>
      <c r="N30">
        <f t="shared" si="4"/>
        <v>5</v>
      </c>
      <c r="O30">
        <f t="shared" si="4"/>
        <v>1</v>
      </c>
      <c r="P30">
        <f t="shared" si="4"/>
        <v>6</v>
      </c>
      <c r="Q30">
        <f t="shared" si="4"/>
        <v>1</v>
      </c>
      <c r="R30">
        <f t="shared" si="4"/>
        <v>16</v>
      </c>
      <c r="S30">
        <f t="shared" si="4"/>
        <v>42</v>
      </c>
      <c r="T30">
        <f t="shared" si="4"/>
        <v>590</v>
      </c>
      <c r="U30">
        <f t="shared" si="4"/>
        <v>590</v>
      </c>
      <c r="V30">
        <f t="shared" si="3"/>
        <v>109</v>
      </c>
      <c r="W30">
        <f t="shared" si="1"/>
        <v>0</v>
      </c>
    </row>
    <row r="31" spans="1:23">
      <c r="C31">
        <f>C17-C14</f>
        <v>0</v>
      </c>
      <c r="D31">
        <f t="shared" ref="D31:U31" si="5">D17-D14</f>
        <v>0</v>
      </c>
      <c r="E31">
        <f t="shared" si="5"/>
        <v>0</v>
      </c>
      <c r="F31">
        <f t="shared" si="5"/>
        <v>0</v>
      </c>
      <c r="G31">
        <f t="shared" si="5"/>
        <v>0</v>
      </c>
      <c r="H31">
        <f t="shared" si="5"/>
        <v>0</v>
      </c>
      <c r="I31">
        <f t="shared" si="5"/>
        <v>0</v>
      </c>
      <c r="J31">
        <f t="shared" si="5"/>
        <v>0</v>
      </c>
      <c r="K31">
        <f t="shared" si="5"/>
        <v>0</v>
      </c>
      <c r="L31">
        <f t="shared" si="5"/>
        <v>0</v>
      </c>
      <c r="M31">
        <f t="shared" si="5"/>
        <v>0</v>
      </c>
      <c r="N31">
        <f t="shared" si="5"/>
        <v>0</v>
      </c>
      <c r="O31">
        <f t="shared" si="5"/>
        <v>0</v>
      </c>
      <c r="P31">
        <f t="shared" si="5"/>
        <v>0</v>
      </c>
      <c r="Q31">
        <f t="shared" si="5"/>
        <v>0</v>
      </c>
      <c r="R31">
        <f t="shared" si="5"/>
        <v>0</v>
      </c>
      <c r="S31">
        <f t="shared" si="5"/>
        <v>0</v>
      </c>
      <c r="T31">
        <f t="shared" si="5"/>
        <v>0</v>
      </c>
      <c r="U31">
        <f t="shared" si="5"/>
        <v>0</v>
      </c>
      <c r="V31">
        <f t="shared" si="3"/>
        <v>0</v>
      </c>
      <c r="W31">
        <f t="shared" si="1"/>
        <v>0</v>
      </c>
    </row>
    <row r="32" spans="1:23">
      <c r="C32">
        <f>C8-C9</f>
        <v>0</v>
      </c>
      <c r="D32">
        <f t="shared" ref="D32:U32" si="6">D8-D9</f>
        <v>0</v>
      </c>
      <c r="E32">
        <f t="shared" si="6"/>
        <v>0</v>
      </c>
      <c r="F32">
        <f t="shared" si="6"/>
        <v>0</v>
      </c>
      <c r="G32">
        <f t="shared" si="6"/>
        <v>0</v>
      </c>
      <c r="H32">
        <f t="shared" si="6"/>
        <v>0</v>
      </c>
      <c r="I32">
        <f t="shared" si="6"/>
        <v>0</v>
      </c>
      <c r="J32">
        <f t="shared" si="6"/>
        <v>0</v>
      </c>
      <c r="K32">
        <f t="shared" si="6"/>
        <v>0</v>
      </c>
      <c r="L32">
        <f t="shared" si="6"/>
        <v>0</v>
      </c>
      <c r="M32">
        <f t="shared" si="6"/>
        <v>0</v>
      </c>
      <c r="N32">
        <f t="shared" si="6"/>
        <v>0</v>
      </c>
      <c r="O32">
        <f t="shared" si="6"/>
        <v>0</v>
      </c>
      <c r="P32">
        <f t="shared" si="6"/>
        <v>0</v>
      </c>
      <c r="Q32">
        <f t="shared" si="6"/>
        <v>0</v>
      </c>
      <c r="R32">
        <f t="shared" si="6"/>
        <v>0</v>
      </c>
      <c r="S32">
        <f t="shared" si="6"/>
        <v>0</v>
      </c>
      <c r="T32">
        <f t="shared" si="6"/>
        <v>0</v>
      </c>
      <c r="U32">
        <f t="shared" si="6"/>
        <v>0</v>
      </c>
      <c r="V32">
        <f t="shared" si="3"/>
        <v>0</v>
      </c>
      <c r="W32">
        <f t="shared" si="1"/>
        <v>0</v>
      </c>
    </row>
    <row r="33" spans="3:23">
      <c r="C33">
        <f>C9+C14</f>
        <v>108</v>
      </c>
      <c r="D33">
        <f t="shared" ref="D33:U33" si="7">D9+D14</f>
        <v>108</v>
      </c>
      <c r="E33">
        <f t="shared" si="7"/>
        <v>0</v>
      </c>
      <c r="F33">
        <f t="shared" si="7"/>
        <v>2</v>
      </c>
      <c r="G33">
        <f t="shared" si="7"/>
        <v>4</v>
      </c>
      <c r="H33">
        <f t="shared" si="7"/>
        <v>2</v>
      </c>
      <c r="I33">
        <f t="shared" si="7"/>
        <v>6</v>
      </c>
      <c r="J33">
        <f t="shared" si="7"/>
        <v>1</v>
      </c>
      <c r="K33">
        <f t="shared" si="7"/>
        <v>8</v>
      </c>
      <c r="L33">
        <f t="shared" si="7"/>
        <v>15</v>
      </c>
      <c r="M33">
        <f t="shared" si="7"/>
        <v>0</v>
      </c>
      <c r="N33">
        <f t="shared" si="7"/>
        <v>5</v>
      </c>
      <c r="O33">
        <f t="shared" si="7"/>
        <v>0</v>
      </c>
      <c r="P33">
        <f t="shared" si="7"/>
        <v>6</v>
      </c>
      <c r="Q33">
        <f t="shared" si="7"/>
        <v>1</v>
      </c>
      <c r="R33">
        <f t="shared" si="7"/>
        <v>18</v>
      </c>
      <c r="S33">
        <f t="shared" si="7"/>
        <v>40</v>
      </c>
      <c r="T33">
        <f t="shared" si="7"/>
        <v>590</v>
      </c>
      <c r="U33">
        <f t="shared" si="7"/>
        <v>590</v>
      </c>
      <c r="V33">
        <f t="shared" si="3"/>
        <v>108</v>
      </c>
      <c r="W33">
        <f t="shared" si="1"/>
        <v>0</v>
      </c>
    </row>
    <row r="34" spans="3:23">
      <c r="C34">
        <f>C7-C33</f>
        <v>0</v>
      </c>
      <c r="D34">
        <f t="shared" ref="D34:U34" si="8">D7-D33</f>
        <v>0</v>
      </c>
      <c r="E34">
        <f t="shared" si="8"/>
        <v>0</v>
      </c>
      <c r="F34">
        <f t="shared" si="8"/>
        <v>0</v>
      </c>
      <c r="G34">
        <f t="shared" si="8"/>
        <v>0</v>
      </c>
      <c r="H34">
        <f t="shared" si="8"/>
        <v>0</v>
      </c>
      <c r="I34">
        <f t="shared" si="8"/>
        <v>0</v>
      </c>
      <c r="J34">
        <f t="shared" si="8"/>
        <v>0</v>
      </c>
      <c r="K34">
        <f t="shared" si="8"/>
        <v>0</v>
      </c>
      <c r="L34">
        <f t="shared" si="8"/>
        <v>0</v>
      </c>
      <c r="M34">
        <f t="shared" si="8"/>
        <v>0</v>
      </c>
      <c r="N34">
        <f t="shared" si="8"/>
        <v>0</v>
      </c>
      <c r="O34">
        <f t="shared" si="8"/>
        <v>0</v>
      </c>
      <c r="P34">
        <f t="shared" si="8"/>
        <v>0</v>
      </c>
      <c r="Q34">
        <f t="shared" si="8"/>
        <v>0</v>
      </c>
      <c r="R34">
        <f t="shared" si="8"/>
        <v>0</v>
      </c>
      <c r="S34">
        <f t="shared" si="8"/>
        <v>0</v>
      </c>
      <c r="T34">
        <f t="shared" si="8"/>
        <v>0</v>
      </c>
      <c r="U34">
        <f t="shared" si="8"/>
        <v>0</v>
      </c>
      <c r="V34">
        <f t="shared" si="3"/>
        <v>0</v>
      </c>
      <c r="W34">
        <f t="shared" si="1"/>
        <v>0</v>
      </c>
    </row>
    <row r="35" spans="3:23">
      <c r="C35">
        <f>C29-C30</f>
        <v>0</v>
      </c>
      <c r="D35">
        <f t="shared" ref="D35:U35" si="9">D29-D30</f>
        <v>0</v>
      </c>
      <c r="E35">
        <f t="shared" si="9"/>
        <v>0</v>
      </c>
      <c r="F35">
        <f t="shared" si="9"/>
        <v>0</v>
      </c>
      <c r="G35">
        <f t="shared" si="9"/>
        <v>0</v>
      </c>
      <c r="H35">
        <f t="shared" si="9"/>
        <v>0</v>
      </c>
      <c r="I35">
        <f t="shared" si="9"/>
        <v>0</v>
      </c>
      <c r="J35">
        <f t="shared" si="9"/>
        <v>0</v>
      </c>
      <c r="K35">
        <f t="shared" si="9"/>
        <v>-2</v>
      </c>
      <c r="L35">
        <f t="shared" si="9"/>
        <v>2</v>
      </c>
      <c r="M35">
        <f t="shared" si="9"/>
        <v>0</v>
      </c>
      <c r="N35">
        <f t="shared" si="9"/>
        <v>0</v>
      </c>
      <c r="O35">
        <f t="shared" si="9"/>
        <v>0</v>
      </c>
      <c r="P35">
        <f t="shared" si="9"/>
        <v>0</v>
      </c>
      <c r="Q35">
        <f t="shared" si="9"/>
        <v>0</v>
      </c>
      <c r="R35">
        <f t="shared" si="9"/>
        <v>2</v>
      </c>
      <c r="S35">
        <f t="shared" si="9"/>
        <v>-2</v>
      </c>
      <c r="T35">
        <f t="shared" si="9"/>
        <v>0</v>
      </c>
      <c r="U35">
        <f t="shared" si="9"/>
        <v>0</v>
      </c>
      <c r="V35">
        <f t="shared" si="3"/>
        <v>0</v>
      </c>
      <c r="W35">
        <f t="shared" si="1"/>
        <v>0</v>
      </c>
    </row>
    <row r="36" spans="3:23">
      <c r="C36">
        <f>C21-C29</f>
        <v>0</v>
      </c>
      <c r="D36">
        <f t="shared" ref="D36:U36" si="10">D21-D29</f>
        <v>0</v>
      </c>
      <c r="E36">
        <f t="shared" si="10"/>
        <v>0</v>
      </c>
      <c r="F36">
        <f t="shared" si="10"/>
        <v>0</v>
      </c>
      <c r="G36">
        <f t="shared" si="10"/>
        <v>0</v>
      </c>
      <c r="H36">
        <f t="shared" si="10"/>
        <v>0</v>
      </c>
      <c r="I36">
        <f t="shared" si="10"/>
        <v>0</v>
      </c>
      <c r="J36">
        <f t="shared" si="10"/>
        <v>0</v>
      </c>
      <c r="K36">
        <f t="shared" si="10"/>
        <v>0</v>
      </c>
      <c r="L36">
        <f t="shared" si="10"/>
        <v>0</v>
      </c>
      <c r="M36">
        <f t="shared" si="10"/>
        <v>0</v>
      </c>
      <c r="N36">
        <f t="shared" si="10"/>
        <v>0</v>
      </c>
      <c r="O36">
        <f t="shared" si="10"/>
        <v>0</v>
      </c>
      <c r="P36">
        <f t="shared" si="10"/>
        <v>0</v>
      </c>
      <c r="Q36">
        <f t="shared" si="10"/>
        <v>0</v>
      </c>
      <c r="R36">
        <f t="shared" si="10"/>
        <v>0</v>
      </c>
      <c r="S36">
        <f t="shared" si="10"/>
        <v>0</v>
      </c>
      <c r="T36">
        <f t="shared" si="10"/>
        <v>0</v>
      </c>
      <c r="U36">
        <f t="shared" si="10"/>
        <v>0</v>
      </c>
      <c r="V36">
        <f t="shared" si="3"/>
        <v>0</v>
      </c>
      <c r="W36">
        <f t="shared" si="1"/>
        <v>0</v>
      </c>
    </row>
    <row r="37" spans="3:23">
      <c r="C37">
        <f>ноябрь!C28-декабрь!C6</f>
        <v>0</v>
      </c>
      <c r="D37">
        <f>ноябрь!D28-декабрь!D6</f>
        <v>0</v>
      </c>
      <c r="E37">
        <f>ноябрь!E28-декабрь!E6</f>
        <v>0</v>
      </c>
      <c r="F37">
        <f>ноябрь!F28-декабрь!F6</f>
        <v>0</v>
      </c>
      <c r="G37">
        <f>ноябрь!G28-декабрь!G6</f>
        <v>0</v>
      </c>
      <c r="H37">
        <f>ноябрь!H28-декабрь!H6</f>
        <v>0</v>
      </c>
      <c r="I37">
        <f>ноябрь!I28-декабрь!I6</f>
        <v>0</v>
      </c>
      <c r="J37">
        <f>ноябрь!J28-декабрь!J6</f>
        <v>0</v>
      </c>
      <c r="K37">
        <f>ноябрь!K28-декабрь!K6</f>
        <v>0</v>
      </c>
      <c r="L37">
        <f>ноябрь!L28-декабрь!L6</f>
        <v>0</v>
      </c>
      <c r="M37">
        <f>ноябрь!M28-декабрь!M6</f>
        <v>0</v>
      </c>
      <c r="N37">
        <f>ноябрь!N28-декабрь!N6</f>
        <v>0</v>
      </c>
      <c r="O37">
        <f>ноябрь!O28-декабрь!O6</f>
        <v>0</v>
      </c>
      <c r="P37">
        <f>ноябрь!P28-декабрь!P6</f>
        <v>0</v>
      </c>
      <c r="Q37">
        <f>ноябрь!Q28-декабрь!Q6</f>
        <v>0</v>
      </c>
      <c r="R37">
        <f>ноябрь!R28-декабрь!R6</f>
        <v>0</v>
      </c>
      <c r="S37">
        <f>ноябрь!S28-декабрь!S6</f>
        <v>0</v>
      </c>
      <c r="T37">
        <f>ноябрь!T28-декабрь!T6</f>
        <v>0</v>
      </c>
      <c r="U37">
        <f>ноябрь!U28-декабрь!U6</f>
        <v>0</v>
      </c>
    </row>
    <row r="38" spans="3:23">
      <c r="C38">
        <f>C18+C19</f>
        <v>85</v>
      </c>
      <c r="D38">
        <f t="shared" ref="D38:U38" si="11">D18+D19</f>
        <v>85</v>
      </c>
      <c r="E38">
        <f t="shared" si="11"/>
        <v>0</v>
      </c>
      <c r="F38">
        <f t="shared" si="11"/>
        <v>1</v>
      </c>
      <c r="G38">
        <f t="shared" si="11"/>
        <v>4</v>
      </c>
      <c r="H38">
        <f t="shared" si="11"/>
        <v>2</v>
      </c>
      <c r="I38">
        <f t="shared" si="11"/>
        <v>2</v>
      </c>
      <c r="J38">
        <f t="shared" si="11"/>
        <v>0</v>
      </c>
      <c r="K38">
        <f t="shared" si="11"/>
        <v>6</v>
      </c>
      <c r="L38">
        <f t="shared" si="11"/>
        <v>10</v>
      </c>
      <c r="M38">
        <f t="shared" si="11"/>
        <v>0</v>
      </c>
      <c r="N38">
        <f t="shared" si="11"/>
        <v>4</v>
      </c>
      <c r="O38">
        <f t="shared" si="11"/>
        <v>0</v>
      </c>
      <c r="P38">
        <f t="shared" si="11"/>
        <v>4</v>
      </c>
      <c r="Q38">
        <f t="shared" si="11"/>
        <v>1</v>
      </c>
      <c r="R38">
        <f t="shared" si="11"/>
        <v>17</v>
      </c>
      <c r="S38">
        <f t="shared" si="11"/>
        <v>34</v>
      </c>
      <c r="T38">
        <f t="shared" si="11"/>
        <v>392</v>
      </c>
      <c r="U38">
        <f t="shared" si="11"/>
        <v>392</v>
      </c>
    </row>
    <row r="39" spans="3:23">
      <c r="C39">
        <f>C38-C16</f>
        <v>56</v>
      </c>
      <c r="D39">
        <f t="shared" ref="D39:U39" si="12">D38-D16</f>
        <v>56</v>
      </c>
      <c r="E39">
        <f t="shared" si="12"/>
        <v>0</v>
      </c>
      <c r="F39">
        <f t="shared" si="12"/>
        <v>1</v>
      </c>
      <c r="G39">
        <f t="shared" si="12"/>
        <v>1</v>
      </c>
      <c r="H39">
        <f t="shared" si="12"/>
        <v>2</v>
      </c>
      <c r="I39">
        <f t="shared" si="12"/>
        <v>1</v>
      </c>
      <c r="J39">
        <f t="shared" si="12"/>
        <v>0</v>
      </c>
      <c r="K39">
        <f t="shared" si="12"/>
        <v>4</v>
      </c>
      <c r="L39">
        <f t="shared" si="12"/>
        <v>6</v>
      </c>
      <c r="M39">
        <f t="shared" si="12"/>
        <v>0</v>
      </c>
      <c r="N39">
        <f t="shared" si="12"/>
        <v>4</v>
      </c>
      <c r="O39">
        <f t="shared" si="12"/>
        <v>0</v>
      </c>
      <c r="P39">
        <f t="shared" si="12"/>
        <v>4</v>
      </c>
      <c r="Q39">
        <f t="shared" si="12"/>
        <v>1</v>
      </c>
      <c r="R39">
        <f t="shared" si="12"/>
        <v>11</v>
      </c>
      <c r="S39">
        <f t="shared" si="12"/>
        <v>21</v>
      </c>
      <c r="T39">
        <f t="shared" si="12"/>
        <v>56</v>
      </c>
      <c r="U39">
        <f t="shared" si="12"/>
        <v>56</v>
      </c>
    </row>
  </sheetData>
  <mergeCells count="15">
    <mergeCell ref="A1:U1"/>
    <mergeCell ref="B2:U2"/>
    <mergeCell ref="A3:A5"/>
    <mergeCell ref="B3:B5"/>
    <mergeCell ref="C3:C5"/>
    <mergeCell ref="D3:D5"/>
    <mergeCell ref="E3:S3"/>
    <mergeCell ref="T3:U3"/>
    <mergeCell ref="E4:E5"/>
    <mergeCell ref="F4:K4"/>
    <mergeCell ref="L4:N4"/>
    <mergeCell ref="O4:O5"/>
    <mergeCell ref="P4:S4"/>
    <mergeCell ref="T4:T5"/>
    <mergeCell ref="U4:U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36"/>
  <sheetViews>
    <sheetView topLeftCell="A7" workbookViewId="0">
      <selection activeCell="T6" sqref="T6"/>
    </sheetView>
  </sheetViews>
  <sheetFormatPr defaultRowHeight="1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3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3" ht="15.75" thickBot="1">
      <c r="A2" s="1"/>
      <c r="B2" s="76" t="s">
        <v>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3" s="2" customFormat="1" ht="15.75" thickBot="1">
      <c r="A3" s="78" t="s">
        <v>2</v>
      </c>
      <c r="B3" s="81"/>
      <c r="C3" s="84" t="s">
        <v>3</v>
      </c>
      <c r="D3" s="78" t="s">
        <v>4</v>
      </c>
      <c r="E3" s="87" t="s">
        <v>5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/>
      <c r="T3" s="87" t="s">
        <v>6</v>
      </c>
      <c r="U3" s="89"/>
    </row>
    <row r="4" spans="1:23" s="2" customFormat="1" ht="15.75" thickBot="1">
      <c r="A4" s="79"/>
      <c r="B4" s="82"/>
      <c r="C4" s="85"/>
      <c r="D4" s="79"/>
      <c r="E4" s="80" t="s">
        <v>7</v>
      </c>
      <c r="F4" s="91" t="s">
        <v>8</v>
      </c>
      <c r="G4" s="92"/>
      <c r="H4" s="92"/>
      <c r="I4" s="92"/>
      <c r="J4" s="92"/>
      <c r="K4" s="93"/>
      <c r="L4" s="94" t="s">
        <v>9</v>
      </c>
      <c r="M4" s="95"/>
      <c r="N4" s="96"/>
      <c r="O4" s="80" t="s">
        <v>10</v>
      </c>
      <c r="P4" s="94" t="s">
        <v>11</v>
      </c>
      <c r="Q4" s="95"/>
      <c r="R4" s="95"/>
      <c r="S4" s="96"/>
      <c r="T4" s="78" t="s">
        <v>3</v>
      </c>
      <c r="U4" s="78" t="s">
        <v>4</v>
      </c>
    </row>
    <row r="5" spans="1:23" s="2" customFormat="1" ht="97.5" customHeight="1" thickBot="1">
      <c r="A5" s="80"/>
      <c r="B5" s="83"/>
      <c r="C5" s="86"/>
      <c r="D5" s="80"/>
      <c r="E5" s="90"/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17</v>
      </c>
      <c r="O5" s="90"/>
      <c r="P5" s="4" t="s">
        <v>20</v>
      </c>
      <c r="Q5" s="4" t="s">
        <v>21</v>
      </c>
      <c r="R5" s="4" t="s">
        <v>22</v>
      </c>
      <c r="S5" s="4" t="s">
        <v>17</v>
      </c>
      <c r="T5" s="80"/>
      <c r="U5" s="80"/>
    </row>
    <row r="6" spans="1:23" ht="15.75" thickBot="1">
      <c r="A6" s="5">
        <v>1</v>
      </c>
      <c r="B6" s="6" t="s">
        <v>23</v>
      </c>
      <c r="C6" s="7">
        <f>январь!C6+февраль!C6+март!C6+апрель!C6+май!C6+июнь!C6+июль!C6+август!C6+сентябрь!C6+октябрь!C6+ноябрь!C6+декабрь!C6</f>
        <v>4</v>
      </c>
      <c r="D6" s="7">
        <f>январь!D6+февраль!D6+март!D6+апрель!D6+май!D6+июнь!D6+июль!D6+август!D6+сентябрь!D6+октябрь!D6+ноябрь!D6+декабрь!D6</f>
        <v>4</v>
      </c>
      <c r="E6" s="7">
        <f>январь!E6+февраль!E6+март!E6+апрель!E6+май!E6+июнь!E6+июль!E6+август!E6+сентябрь!E6+октябрь!E6+ноябрь!E6+декабрь!E6</f>
        <v>0</v>
      </c>
      <c r="F6" s="7">
        <f>январь!F6+февраль!F6+март!F6+апрель!F6+май!F6+июнь!F6+июль!F6+август!F6+сентябрь!F6+октябрь!F6+ноябрь!F6+декабрь!F6</f>
        <v>0</v>
      </c>
      <c r="G6" s="7">
        <f>январь!G6+февраль!G6+март!G6+апрель!G6+май!G6+июнь!G6+июль!G6+август!G6+сентябрь!G6+октябрь!G6+ноябрь!G6+декабрь!G6</f>
        <v>0</v>
      </c>
      <c r="H6" s="7">
        <f>январь!H6+февраль!H6+март!H6+апрель!H6+май!H6+июнь!H6+июль!H6+август!H6+сентябрь!H6+октябрь!H6+ноябрь!H6+декабрь!H6</f>
        <v>0</v>
      </c>
      <c r="I6" s="7">
        <f>январь!I6+февраль!I6+март!I6+апрель!I6+май!I6+июнь!I6+июль!I6+август!I6+сентябрь!I6+октябрь!I6+ноябрь!I6+декабрь!I6</f>
        <v>0</v>
      </c>
      <c r="J6" s="7">
        <f>январь!J6+февраль!J6+март!J6+апрель!J6+май!J6+июнь!J6+июль!J6+август!J6+сентябрь!J6+октябрь!J6+ноябрь!J6+декабрь!J6</f>
        <v>0</v>
      </c>
      <c r="K6" s="7">
        <f>январь!K6+февраль!K6+март!K6+апрель!K6+май!K6+июнь!K6+июль!K6+август!K6+сентябрь!K6+октябрь!K6+ноябрь!K6+декабрь!K6</f>
        <v>1</v>
      </c>
      <c r="L6" s="7">
        <f>январь!L6+февраль!L6+март!L6+апрель!L6+май!L6+июнь!L6+июль!L6+август!L6+сентябрь!L6+октябрь!L6+ноябрь!L6+декабрь!L6</f>
        <v>0</v>
      </c>
      <c r="M6" s="7">
        <f>январь!M6+февраль!M6+март!M6+апрель!M6+май!M6+июнь!M6+июль!M6+август!M6+сентябрь!M6+октябрь!M6+ноябрь!M6+декабрь!M6</f>
        <v>0</v>
      </c>
      <c r="N6" s="7">
        <f>январь!N6+февраль!N6+март!N6+апрель!N6+май!N6+июнь!N6+июль!N6+август!N6+сентябрь!N6+октябрь!N6+ноябрь!N6+декабрь!N6</f>
        <v>0</v>
      </c>
      <c r="O6" s="7">
        <f>январь!O6+февраль!O6+март!O6+апрель!O6+май!O6+июнь!O6+июль!O6+август!O6+сентябрь!O6+октябрь!O6+ноябрь!O6+декабрь!O6</f>
        <v>2</v>
      </c>
      <c r="P6" s="7">
        <f>январь!P6+февраль!P6+март!P6+апрель!P6+май!P6+июнь!P6+июль!P6+август!P6+сентябрь!P6+октябрь!P6+ноябрь!P6+декабрь!P6</f>
        <v>1</v>
      </c>
      <c r="Q6" s="7">
        <f>январь!Q6+февраль!Q6+март!Q6+апрель!Q6+май!Q6+июнь!Q6+июль!Q6+август!Q6+сентябрь!Q6+октябрь!Q6+ноябрь!Q6+декабрь!Q6</f>
        <v>0</v>
      </c>
      <c r="R6" s="7">
        <f>январь!R6+февраль!R6+март!R6+апрель!R6+май!R6+июнь!R6+июль!R6+август!R6+сентябрь!R6+октябрь!R6+ноябрь!R6+декабрь!R6</f>
        <v>0</v>
      </c>
      <c r="S6" s="7">
        <f>январь!S6+февраль!S6+март!S6+апрель!S6+май!S6+июнь!S6+июль!S6+август!S6+сентябрь!S6+октябрь!S6+ноябрь!S6+декабрь!S6</f>
        <v>0</v>
      </c>
      <c r="T6" s="11">
        <f>декабрь!T6</f>
        <v>4</v>
      </c>
      <c r="U6" s="11">
        <f>декабрь!U6</f>
        <v>4</v>
      </c>
      <c r="V6">
        <f t="shared" ref="V6:V28" si="0">SUM(E6:S6)</f>
        <v>4</v>
      </c>
      <c r="W6">
        <f t="shared" ref="W6:W28" si="1">D6-V6</f>
        <v>0</v>
      </c>
    </row>
    <row r="7" spans="1:23" ht="15.75" thickBot="1">
      <c r="A7" s="12">
        <v>2</v>
      </c>
      <c r="B7" s="13" t="s">
        <v>24</v>
      </c>
      <c r="C7" s="7">
        <f>январь!C7+февраль!C7+март!C7+апрель!C7+май!C7+июнь!C7+июль!C7+август!C7+сентябрь!C7+октябрь!C7+ноябрь!C7+декабрь!C7</f>
        <v>590</v>
      </c>
      <c r="D7" s="7">
        <f>январь!D7+февраль!D7+март!D7+апрель!D7+май!D7+июнь!D7+июль!D7+август!D7+сентябрь!D7+октябрь!D7+ноябрь!D7+декабрь!D7</f>
        <v>590</v>
      </c>
      <c r="E7" s="7">
        <f>январь!E7+февраль!E7+март!E7+апрель!E7+май!E7+июнь!E7+июль!E7+август!E7+сентябрь!E7+октябрь!E7+ноябрь!E7+декабрь!E7</f>
        <v>0</v>
      </c>
      <c r="F7" s="7">
        <f>январь!F7+февраль!F7+март!F7+апрель!F7+май!F7+июнь!F7+июль!F7+август!F7+сентябрь!F7+октябрь!F7+ноябрь!F7+декабрь!F7</f>
        <v>5</v>
      </c>
      <c r="G7" s="7">
        <f>январь!G7+февраль!G7+март!G7+апрель!G7+май!G7+июнь!G7+июль!G7+август!G7+сентябрь!G7+октябрь!G7+ноябрь!G7+декабрь!G7</f>
        <v>13</v>
      </c>
      <c r="H7" s="7">
        <f>январь!H7+февраль!H7+март!H7+апрель!H7+май!H7+июнь!H7+июль!H7+август!H7+сентябрь!H7+октябрь!H7+ноябрь!H7+декабрь!H7</f>
        <v>27</v>
      </c>
      <c r="I7" s="7">
        <f>январь!I7+февраль!I7+март!I7+апрель!I7+май!I7+июнь!I7+июль!I7+август!I7+сентябрь!I7+октябрь!I7+ноябрь!I7+декабрь!I7</f>
        <v>26</v>
      </c>
      <c r="J7" s="7">
        <f>январь!J7+февраль!J7+март!J7+апрель!J7+май!J7+июнь!J7+июль!J7+август!J7+сентябрь!J7+октябрь!J7+ноябрь!J7+декабрь!J7</f>
        <v>3</v>
      </c>
      <c r="K7" s="7">
        <f>январь!K7+февраль!K7+март!K7+апрель!K7+май!K7+июнь!K7+июль!K7+август!K7+сентябрь!K7+октябрь!K7+ноябрь!K7+декабрь!K7</f>
        <v>31</v>
      </c>
      <c r="L7" s="7">
        <f>январь!L7+февраль!L7+март!L7+апрель!L7+май!L7+июнь!L7+июль!L7+август!L7+сентябрь!L7+октябрь!L7+ноябрь!L7+декабрь!L7</f>
        <v>73</v>
      </c>
      <c r="M7" s="7">
        <f>январь!M7+февраль!M7+март!M7+апрель!M7+май!M7+июнь!M7+июль!M7+август!M7+сентябрь!M7+октябрь!M7+ноябрь!M7+декабрь!M7</f>
        <v>0</v>
      </c>
      <c r="N7" s="7">
        <f>январь!N7+февраль!N7+март!N7+апрель!N7+май!N7+июнь!N7+июль!N7+август!N7+сентябрь!N7+октябрь!N7+ноябрь!N7+декабрь!N7</f>
        <v>9</v>
      </c>
      <c r="O7" s="7">
        <f>январь!O7+февраль!O7+март!O7+апрель!O7+май!O7+июнь!O7+июль!O7+август!O7+сентябрь!O7+октябрь!O7+ноябрь!O7+декабрь!O7</f>
        <v>0</v>
      </c>
      <c r="P7" s="7">
        <f>январь!P7+февраль!P7+март!P7+апрель!P7+май!P7+июнь!P7+июль!P7+август!P7+сентябрь!P7+октябрь!P7+ноябрь!P7+декабрь!P7</f>
        <v>24</v>
      </c>
      <c r="Q7" s="7">
        <f>январь!Q7+февраль!Q7+март!Q7+апрель!Q7+май!Q7+июнь!Q7+июль!Q7+август!Q7+сентябрь!Q7+октябрь!Q7+ноябрь!Q7+декабрь!Q7</f>
        <v>11</v>
      </c>
      <c r="R7" s="7">
        <f>январь!R7+февраль!R7+март!R7+апрель!R7+май!R7+июнь!R7+июль!R7+август!R7+сентябрь!R7+октябрь!R7+ноябрь!R7+декабрь!R7</f>
        <v>160</v>
      </c>
      <c r="S7" s="7">
        <f>январь!S7+февраль!S7+март!S7+апрель!S7+май!S7+июнь!S7+июль!S7+август!S7+сентябрь!S7+октябрь!S7+ноябрь!S7+декабрь!S7</f>
        <v>208</v>
      </c>
      <c r="T7" s="11">
        <f>декабрь!T7</f>
        <v>590</v>
      </c>
      <c r="U7" s="11">
        <f>декабрь!U7</f>
        <v>590</v>
      </c>
      <c r="V7">
        <f t="shared" si="0"/>
        <v>590</v>
      </c>
      <c r="W7">
        <f t="shared" si="1"/>
        <v>0</v>
      </c>
    </row>
    <row r="8" spans="1:23" ht="15.75" thickBot="1">
      <c r="A8" s="16">
        <v>3</v>
      </c>
      <c r="B8" s="17" t="s">
        <v>25</v>
      </c>
      <c r="C8" s="7">
        <f>январь!C8+февраль!C8+март!C8+апрель!C8+май!C8+июнь!C8+июль!C8+август!C8+сентябрь!C8+октябрь!C8+ноябрь!C8+декабрь!C8</f>
        <v>119</v>
      </c>
      <c r="D8" s="7">
        <f>январь!D8+февраль!D8+март!D8+апрель!D8+май!D8+июнь!D8+июль!D8+август!D8+сентябрь!D8+октябрь!D8+ноябрь!D8+декабрь!D8</f>
        <v>119</v>
      </c>
      <c r="E8" s="7">
        <f>январь!E8+февраль!E8+март!E8+апрель!E8+май!E8+июнь!E8+июль!E8+август!E8+сентябрь!E8+октябрь!E8+ноябрь!E8+декабрь!E8</f>
        <v>0</v>
      </c>
      <c r="F8" s="7">
        <f>январь!F8+февраль!F8+март!F8+апрель!F8+май!F8+июнь!F8+июль!F8+август!F8+сентябрь!F8+октябрь!F8+ноябрь!F8+декабрь!F8</f>
        <v>4</v>
      </c>
      <c r="G8" s="7">
        <f>январь!G8+февраль!G8+март!G8+апрель!G8+май!G8+июнь!G8+июль!G8+август!G8+сентябрь!G8+октябрь!G8+ноябрь!G8+декабрь!G8</f>
        <v>0</v>
      </c>
      <c r="H8" s="7">
        <f>январь!H8+февраль!H8+март!H8+апрель!H8+май!H8+июнь!H8+июль!H8+август!H8+сентябрь!H8+октябрь!H8+ноябрь!H8+декабрь!H8</f>
        <v>11</v>
      </c>
      <c r="I8" s="7">
        <f>январь!I8+февраль!I8+март!I8+апрель!I8+май!I8+июнь!I8+июль!I8+август!I8+сентябрь!I8+октябрь!I8+ноябрь!I8+декабрь!I8</f>
        <v>11</v>
      </c>
      <c r="J8" s="7">
        <f>январь!J8+февраль!J8+март!J8+апрель!J8+май!J8+июнь!J8+июль!J8+август!J8+сентябрь!J8+октябрь!J8+ноябрь!J8+декабрь!J8</f>
        <v>1</v>
      </c>
      <c r="K8" s="7">
        <f>январь!K8+февраль!K8+март!K8+апрель!K8+май!K8+июнь!K8+июль!K8+август!K8+сентябрь!K8+октябрь!K8+ноябрь!K8+декабрь!K8</f>
        <v>22</v>
      </c>
      <c r="L8" s="7">
        <f>январь!L8+февраль!L8+март!L8+апрель!L8+май!L8+июнь!L8+июль!L8+август!L8+сентябрь!L8+октябрь!L8+ноябрь!L8+декабрь!L8</f>
        <v>20</v>
      </c>
      <c r="M8" s="7">
        <f>январь!M8+февраль!M8+март!M8+апрель!M8+май!M8+июнь!M8+июль!M8+август!M8+сентябрь!M8+октябрь!M8+ноябрь!M8+декабрь!M8</f>
        <v>0</v>
      </c>
      <c r="N8" s="7">
        <f>январь!N8+февраль!N8+март!N8+апрель!N8+май!N8+июнь!N8+июль!N8+август!N8+сентябрь!N8+октябрь!N8+ноябрь!N8+декабрь!N8</f>
        <v>2</v>
      </c>
      <c r="O8" s="7">
        <f>январь!O8+февраль!O8+март!O8+апрель!O8+май!O8+июнь!O8+июль!O8+август!O8+сентябрь!O8+октябрь!O8+ноябрь!O8+декабрь!O8</f>
        <v>0</v>
      </c>
      <c r="P8" s="7">
        <f>январь!P8+февраль!P8+март!P8+апрель!P8+май!P8+июнь!P8+июль!P8+август!P8+сентябрь!P8+октябрь!P8+ноябрь!P8+декабрь!P8</f>
        <v>2</v>
      </c>
      <c r="Q8" s="7">
        <f>январь!Q8+февраль!Q8+март!Q8+апрель!Q8+май!Q8+июнь!Q8+июль!Q8+август!Q8+сентябрь!Q8+октябрь!Q8+ноябрь!Q8+декабрь!Q8</f>
        <v>4</v>
      </c>
      <c r="R8" s="7">
        <f>январь!R8+февраль!R8+март!R8+апрель!R8+май!R8+июнь!R8+июль!R8+август!R8+сентябрь!R8+октябрь!R8+ноябрь!R8+декабрь!R8</f>
        <v>27</v>
      </c>
      <c r="S8" s="7">
        <f>январь!S8+февраль!S8+март!S8+апрель!S8+май!S8+июнь!S8+июль!S8+август!S8+сентябрь!S8+октябрь!S8+ноябрь!S8+декабрь!S8</f>
        <v>15</v>
      </c>
      <c r="T8" s="11">
        <f>декабрь!T8</f>
        <v>119</v>
      </c>
      <c r="U8" s="11">
        <f>декабрь!U8</f>
        <v>119</v>
      </c>
      <c r="V8">
        <f t="shared" si="0"/>
        <v>119</v>
      </c>
      <c r="W8">
        <f t="shared" si="1"/>
        <v>0</v>
      </c>
    </row>
    <row r="9" spans="1:23" ht="15.75" thickBot="1">
      <c r="A9" s="5">
        <v>4</v>
      </c>
      <c r="B9" s="18" t="s">
        <v>26</v>
      </c>
      <c r="C9" s="7">
        <f>январь!C9+февраль!C9+март!C9+апрель!C9+май!C9+июнь!C9+июль!C9+август!C9+сентябрь!C9+октябрь!C9+ноябрь!C9+декабрь!C9</f>
        <v>119</v>
      </c>
      <c r="D9" s="7">
        <f>январь!D9+февраль!D9+март!D9+апрель!D9+май!D9+июнь!D9+июль!D9+август!D9+сентябрь!D9+октябрь!D9+ноябрь!D9+декабрь!D9</f>
        <v>119</v>
      </c>
      <c r="E9" s="7">
        <f>январь!E9+февраль!E9+март!E9+апрель!E9+май!E9+июнь!E9+июль!E9+август!E9+сентябрь!E9+октябрь!E9+ноябрь!E9+декабрь!E9</f>
        <v>0</v>
      </c>
      <c r="F9" s="7">
        <f>январь!F9+февраль!F9+март!F9+апрель!F9+май!F9+июнь!F9+июль!F9+август!F9+сентябрь!F9+октябрь!F9+ноябрь!F9+декабрь!F9</f>
        <v>4</v>
      </c>
      <c r="G9" s="7">
        <f>январь!G9+февраль!G9+март!G9+апрель!G9+май!G9+июнь!G9+июль!G9+август!G9+сентябрь!G9+октябрь!G9+ноябрь!G9+декабрь!G9</f>
        <v>0</v>
      </c>
      <c r="H9" s="7">
        <f>январь!H9+февраль!H9+март!H9+апрель!H9+май!H9+июнь!H9+июль!H9+август!H9+сентябрь!H9+октябрь!H9+ноябрь!H9+декабрь!H9</f>
        <v>11</v>
      </c>
      <c r="I9" s="7">
        <f>январь!I9+февраль!I9+март!I9+апрель!I9+май!I9+июнь!I9+июль!I9+август!I9+сентябрь!I9+октябрь!I9+ноябрь!I9+декабрь!I9</f>
        <v>11</v>
      </c>
      <c r="J9" s="7">
        <f>январь!J9+февраль!J9+март!J9+апрель!J9+май!J9+июнь!J9+июль!J9+август!J9+сентябрь!J9+октябрь!J9+ноябрь!J9+декабрь!J9</f>
        <v>1</v>
      </c>
      <c r="K9" s="7">
        <f>январь!K9+февраль!K9+март!K9+апрель!K9+май!K9+июнь!K9+июль!K9+август!K9+сентябрь!K9+октябрь!K9+ноябрь!K9+декабрь!K9</f>
        <v>22</v>
      </c>
      <c r="L9" s="7">
        <f>январь!L9+февраль!L9+март!L9+апрель!L9+май!L9+июнь!L9+июль!L9+август!L9+сентябрь!L9+октябрь!L9+ноябрь!L9+декабрь!L9</f>
        <v>20</v>
      </c>
      <c r="M9" s="7">
        <f>январь!M9+февраль!M9+март!M9+апрель!M9+май!M9+июнь!M9+июль!M9+август!M9+сентябрь!M9+октябрь!M9+ноябрь!M9+декабрь!M9</f>
        <v>0</v>
      </c>
      <c r="N9" s="7">
        <f>январь!N9+февраль!N9+март!N9+апрель!N9+май!N9+июнь!N9+июль!N9+август!N9+сентябрь!N9+октябрь!N9+ноябрь!N9+декабрь!N9</f>
        <v>2</v>
      </c>
      <c r="O9" s="7">
        <f>январь!O9+февраль!O9+март!O9+апрель!O9+май!O9+июнь!O9+июль!O9+август!O9+сентябрь!O9+октябрь!O9+ноябрь!O9+декабрь!O9</f>
        <v>0</v>
      </c>
      <c r="P9" s="7">
        <f>январь!P9+февраль!P9+март!P9+апрель!P9+май!P9+июнь!P9+июль!P9+август!P9+сентябрь!P9+октябрь!P9+ноябрь!P9+декабрь!P9</f>
        <v>2</v>
      </c>
      <c r="Q9" s="7">
        <f>январь!Q9+февраль!Q9+март!Q9+апрель!Q9+май!Q9+июнь!Q9+июль!Q9+август!Q9+сентябрь!Q9+октябрь!Q9+ноябрь!Q9+декабрь!Q9</f>
        <v>4</v>
      </c>
      <c r="R9" s="7">
        <f>январь!R9+февраль!R9+март!R9+апрель!R9+май!R9+июнь!R9+июль!R9+август!R9+сентябрь!R9+октябрь!R9+ноябрь!R9+декабрь!R9</f>
        <v>27</v>
      </c>
      <c r="S9" s="7">
        <f>январь!S9+февраль!S9+март!S9+апрель!S9+май!S9+июнь!S9+июль!S9+август!S9+сентябрь!S9+октябрь!S9+ноябрь!S9+декабрь!S9</f>
        <v>15</v>
      </c>
      <c r="T9" s="11">
        <f>декабрь!T9</f>
        <v>119</v>
      </c>
      <c r="U9" s="11">
        <f>декабрь!U9</f>
        <v>119</v>
      </c>
      <c r="V9">
        <f t="shared" si="0"/>
        <v>119</v>
      </c>
      <c r="W9">
        <f t="shared" si="1"/>
        <v>0</v>
      </c>
    </row>
    <row r="10" spans="1:23" ht="15.75" thickBot="1">
      <c r="A10" s="12">
        <v>5</v>
      </c>
      <c r="B10" s="19" t="s">
        <v>27</v>
      </c>
      <c r="C10" s="7">
        <f>январь!C10+февраль!C10+март!C10+апрель!C10+май!C10+июнь!C10+июль!C10+август!C10+сентябрь!C10+октябрь!C10+ноябрь!C10+декабрь!C10</f>
        <v>49</v>
      </c>
      <c r="D10" s="7">
        <f>январь!D10+февраль!D10+март!D10+апрель!D10+май!D10+июнь!D10+июль!D10+август!D10+сентябрь!D10+октябрь!D10+ноябрь!D10+декабрь!D10</f>
        <v>49</v>
      </c>
      <c r="E10" s="7">
        <f>январь!E10+февраль!E10+март!E10+апрель!E10+май!E10+июнь!E10+июль!E10+август!E10+сентябрь!E10+октябрь!E10+ноябрь!E10+декабрь!E10</f>
        <v>0</v>
      </c>
      <c r="F10" s="7">
        <f>январь!F10+февраль!F10+март!F10+апрель!F10+май!F10+июнь!F10+июль!F10+август!F10+сентябрь!F10+октябрь!F10+ноябрь!F10+декабрь!F10</f>
        <v>4</v>
      </c>
      <c r="G10" s="7">
        <f>январь!G10+февраль!G10+март!G10+апрель!G10+май!G10+июнь!G10+июль!G10+август!G10+сентябрь!G10+октябрь!G10+ноябрь!G10+декабрь!G10</f>
        <v>0</v>
      </c>
      <c r="H10" s="7">
        <f>январь!H10+февраль!H10+март!H10+апрель!H10+май!H10+июнь!H10+июль!H10+август!H10+сентябрь!H10+октябрь!H10+ноябрь!H10+декабрь!H10</f>
        <v>0</v>
      </c>
      <c r="I10" s="7">
        <f>январь!I10+февраль!I10+март!I10+апрель!I10+май!I10+июнь!I10+июль!I10+август!I10+сентябрь!I10+октябрь!I10+ноябрь!I10+декабрь!I10</f>
        <v>5</v>
      </c>
      <c r="J10" s="7">
        <f>январь!J10+февраль!J10+март!J10+апрель!J10+май!J10+июнь!J10+июль!J10+август!J10+сентябрь!J10+октябрь!J10+ноябрь!J10+декабрь!J10</f>
        <v>0</v>
      </c>
      <c r="K10" s="7">
        <f>январь!K10+февраль!K10+март!K10+апрель!K10+май!K10+июнь!K10+июль!K10+август!K10+сентябрь!K10+октябрь!K10+ноябрь!K10+декабрь!K10</f>
        <v>3</v>
      </c>
      <c r="L10" s="7">
        <f>январь!L10+февраль!L10+март!L10+апрель!L10+май!L10+июнь!L10+июль!L10+август!L10+сентябрь!L10+октябрь!L10+ноябрь!L10+декабрь!L10</f>
        <v>9</v>
      </c>
      <c r="M10" s="7">
        <f>январь!M10+февраль!M10+март!M10+апрель!M10+май!M10+июнь!M10+июль!M10+август!M10+сентябрь!M10+октябрь!M10+ноябрь!M10+декабрь!M10</f>
        <v>0</v>
      </c>
      <c r="N10" s="7">
        <f>январь!N10+февраль!N10+март!N10+апрель!N10+май!N10+июнь!N10+июль!N10+август!N10+сентябрь!N10+октябрь!N10+ноябрь!N10+декабрь!N10</f>
        <v>2</v>
      </c>
      <c r="O10" s="7">
        <f>январь!O10+февраль!O10+март!O10+апрель!O10+май!O10+июнь!O10+июль!O10+август!O10+сентябрь!O10+октябрь!O10+ноябрь!O10+декабрь!O10</f>
        <v>0</v>
      </c>
      <c r="P10" s="7">
        <f>январь!P10+февраль!P10+март!P10+апрель!P10+май!P10+июнь!P10+июль!P10+август!P10+сентябрь!P10+октябрь!P10+ноябрь!P10+декабрь!P10</f>
        <v>1</v>
      </c>
      <c r="Q10" s="7">
        <f>январь!Q10+февраль!Q10+март!Q10+апрель!Q10+май!Q10+июнь!Q10+июль!Q10+август!Q10+сентябрь!Q10+октябрь!Q10+ноябрь!Q10+декабрь!Q10</f>
        <v>2</v>
      </c>
      <c r="R10" s="7">
        <f>январь!R10+февраль!R10+март!R10+апрель!R10+май!R10+июнь!R10+июль!R10+август!R10+сентябрь!R10+октябрь!R10+ноябрь!R10+декабрь!R10</f>
        <v>11</v>
      </c>
      <c r="S10" s="7">
        <f>январь!S10+февраль!S10+март!S10+апрель!S10+май!S10+июнь!S10+июль!S10+август!S10+сентябрь!S10+октябрь!S10+ноябрь!S10+декабрь!S10</f>
        <v>12</v>
      </c>
      <c r="T10" s="11">
        <f>декабрь!T10</f>
        <v>49</v>
      </c>
      <c r="U10" s="11">
        <f>декабрь!U10</f>
        <v>49</v>
      </c>
      <c r="V10">
        <f t="shared" si="0"/>
        <v>49</v>
      </c>
      <c r="W10">
        <f t="shared" si="1"/>
        <v>0</v>
      </c>
    </row>
    <row r="11" spans="1:23" ht="15.75" thickBot="1">
      <c r="A11" s="23">
        <v>6</v>
      </c>
      <c r="B11" s="24" t="s">
        <v>28</v>
      </c>
      <c r="C11" s="7">
        <f>январь!C11+февраль!C11+март!C11+апрель!C11+май!C11+июнь!C11+июль!C11+август!C11+сентябрь!C11+октябрь!C11+ноябрь!C11+декабрь!C11</f>
        <v>0</v>
      </c>
      <c r="D11" s="7">
        <f>январь!D11+февраль!D11+март!D11+апрель!D11+май!D11+июнь!D11+июль!D11+август!D11+сентябрь!D11+октябрь!D11+ноябрь!D11+декабрь!D11</f>
        <v>0</v>
      </c>
      <c r="E11" s="7">
        <f>январь!E11+февраль!E11+март!E11+апрель!E11+май!E11+июнь!E11+июль!E11+август!E11+сентябрь!E11+октябрь!E11+ноябрь!E11+декабрь!E11</f>
        <v>0</v>
      </c>
      <c r="F11" s="7">
        <f>январь!F11+февраль!F11+март!F11+апрель!F11+май!F11+июнь!F11+июль!F11+август!F11+сентябрь!F11+октябрь!F11+ноябрь!F11+декабрь!F11</f>
        <v>0</v>
      </c>
      <c r="G11" s="7">
        <f>январь!G11+февраль!G11+март!G11+апрель!G11+май!G11+июнь!G11+июль!G11+август!G11+сентябрь!G11+октябрь!G11+ноябрь!G11+декабрь!G11</f>
        <v>0</v>
      </c>
      <c r="H11" s="7">
        <f>январь!H11+февраль!H11+март!H11+апрель!H11+май!H11+июнь!H11+июль!H11+август!H11+сентябрь!H11+октябрь!H11+ноябрь!H11+декабрь!H11</f>
        <v>0</v>
      </c>
      <c r="I11" s="7">
        <f>январь!I11+февраль!I11+март!I11+апрель!I11+май!I11+июнь!I11+июль!I11+август!I11+сентябрь!I11+октябрь!I11+ноябрь!I11+декабрь!I11</f>
        <v>0</v>
      </c>
      <c r="J11" s="7">
        <f>январь!J11+февраль!J11+март!J11+апрель!J11+май!J11+июнь!J11+июль!J11+август!J11+сентябрь!J11+октябрь!J11+ноябрь!J11+декабрь!J11</f>
        <v>0</v>
      </c>
      <c r="K11" s="7">
        <f>январь!K11+февраль!K11+март!K11+апрель!K11+май!K11+июнь!K11+июль!K11+август!K11+сентябрь!K11+октябрь!K11+ноябрь!K11+декабрь!K11</f>
        <v>0</v>
      </c>
      <c r="L11" s="7">
        <f>январь!L11+февраль!L11+март!L11+апрель!L11+май!L11+июнь!L11+июль!L11+август!L11+сентябрь!L11+октябрь!L11+ноябрь!L11+декабрь!L11</f>
        <v>0</v>
      </c>
      <c r="M11" s="7">
        <f>январь!M11+февраль!M11+март!M11+апрель!M11+май!M11+июнь!M11+июль!M11+август!M11+сентябрь!M11+октябрь!M11+ноябрь!M11+декабрь!M11</f>
        <v>0</v>
      </c>
      <c r="N11" s="7">
        <f>январь!N11+февраль!N11+март!N11+апрель!N11+май!N11+июнь!N11+июль!N11+август!N11+сентябрь!N11+октябрь!N11+ноябрь!N11+декабрь!N11</f>
        <v>0</v>
      </c>
      <c r="O11" s="7">
        <f>январь!O11+февраль!O11+март!O11+апрель!O11+май!O11+июнь!O11+июль!O11+август!O11+сентябрь!O11+октябрь!O11+ноябрь!O11+декабрь!O11</f>
        <v>0</v>
      </c>
      <c r="P11" s="7">
        <f>январь!P11+февраль!P11+март!P11+апрель!P11+май!P11+июнь!P11+июль!P11+август!P11+сентябрь!P11+октябрь!P11+ноябрь!P11+декабрь!P11</f>
        <v>0</v>
      </c>
      <c r="Q11" s="7">
        <f>январь!Q11+февраль!Q11+март!Q11+апрель!Q11+май!Q11+июнь!Q11+июль!Q11+август!Q11+сентябрь!Q11+октябрь!Q11+ноябрь!Q11+декабрь!Q11</f>
        <v>0</v>
      </c>
      <c r="R11" s="7">
        <f>январь!R11+февраль!R11+март!R11+апрель!R11+май!R11+июнь!R11+июль!R11+август!R11+сентябрь!R11+октябрь!R11+ноябрь!R11+декабрь!R11</f>
        <v>0</v>
      </c>
      <c r="S11" s="7">
        <f>январь!S11+февраль!S11+март!S11+апрель!S11+май!S11+июнь!S11+июль!S11+август!S11+сентябрь!S11+октябрь!S11+ноябрь!S11+декабрь!S11</f>
        <v>0</v>
      </c>
      <c r="T11" s="11">
        <f>декабрь!T11</f>
        <v>0</v>
      </c>
      <c r="U11" s="11">
        <f>декабрь!U11</f>
        <v>0</v>
      </c>
      <c r="V11">
        <f t="shared" si="0"/>
        <v>0</v>
      </c>
      <c r="W11">
        <f t="shared" si="1"/>
        <v>0</v>
      </c>
    </row>
    <row r="12" spans="1:23" ht="15.75" thickBot="1">
      <c r="A12" s="23">
        <v>7</v>
      </c>
      <c r="B12" s="29" t="s">
        <v>29</v>
      </c>
      <c r="C12" s="7">
        <f>январь!C12+февраль!C12+март!C12+апрель!C12+май!C12+июнь!C12+июль!C12+август!C12+сентябрь!C12+октябрь!C12+ноябрь!C12+декабрь!C12</f>
        <v>70</v>
      </c>
      <c r="D12" s="7">
        <f>январь!D12+февраль!D12+март!D12+апрель!D12+май!D12+июнь!D12+июль!D12+август!D12+сентябрь!D12+октябрь!D12+ноябрь!D12+декабрь!D12</f>
        <v>70</v>
      </c>
      <c r="E12" s="7">
        <f>январь!E12+февраль!E12+март!E12+апрель!E12+май!E12+июнь!E12+июль!E12+август!E12+сентябрь!E12+октябрь!E12+ноябрь!E12+декабрь!E12</f>
        <v>0</v>
      </c>
      <c r="F12" s="7">
        <f>январь!F12+февраль!F12+март!F12+апрель!F12+май!F12+июнь!F12+июль!F12+август!F12+сентябрь!F12+октябрь!F12+ноябрь!F12+декабрь!F12</f>
        <v>0</v>
      </c>
      <c r="G12" s="7">
        <f>январь!G12+февраль!G12+март!G12+апрель!G12+май!G12+июнь!G12+июль!G12+август!G12+сентябрь!G12+октябрь!G12+ноябрь!G12+декабрь!G12</f>
        <v>0</v>
      </c>
      <c r="H12" s="7">
        <f>январь!H12+февраль!H12+март!H12+апрель!H12+май!H12+июнь!H12+июль!H12+август!H12+сентябрь!H12+октябрь!H12+ноябрь!H12+декабрь!H12</f>
        <v>11</v>
      </c>
      <c r="I12" s="7">
        <f>январь!I12+февраль!I12+март!I12+апрель!I12+май!I12+июнь!I12+июль!I12+август!I12+сентябрь!I12+октябрь!I12+ноябрь!I12+декабрь!I12</f>
        <v>6</v>
      </c>
      <c r="J12" s="7">
        <f>январь!J12+февраль!J12+март!J12+апрель!J12+май!J12+июнь!J12+июль!J12+август!J12+сентябрь!J12+октябрь!J12+ноябрь!J12+декабрь!J12</f>
        <v>1</v>
      </c>
      <c r="K12" s="7">
        <f>январь!K12+февраль!K12+март!K12+апрель!K12+май!K12+июнь!K12+июль!K12+август!K12+сентябрь!K12+октябрь!K12+ноябрь!K12+декабрь!K12</f>
        <v>19</v>
      </c>
      <c r="L12" s="7">
        <f>январь!L12+февраль!L12+март!L12+апрель!L12+май!L12+июнь!L12+июль!L12+август!L12+сентябрь!L12+октябрь!L12+ноябрь!L12+декабрь!L12</f>
        <v>11</v>
      </c>
      <c r="M12" s="7">
        <f>январь!M12+февраль!M12+март!M12+апрель!M12+май!M12+июнь!M12+июль!M12+август!M12+сентябрь!M12+октябрь!M12+ноябрь!M12+декабрь!M12</f>
        <v>0</v>
      </c>
      <c r="N12" s="7">
        <f>январь!N12+февраль!N12+март!N12+апрель!N12+май!N12+июнь!N12+июль!N12+август!N12+сентябрь!N12+октябрь!N12+ноябрь!N12+декабрь!N12</f>
        <v>0</v>
      </c>
      <c r="O12" s="7">
        <f>январь!O12+февраль!O12+март!O12+апрель!O12+май!O12+июнь!O12+июль!O12+август!O12+сентябрь!O12+октябрь!O12+ноябрь!O12+декабрь!O12</f>
        <v>0</v>
      </c>
      <c r="P12" s="7">
        <f>январь!P12+февраль!P12+март!P12+апрель!P12+май!P12+июнь!P12+июль!P12+август!P12+сентябрь!P12+октябрь!P12+ноябрь!P12+декабрь!P12</f>
        <v>1</v>
      </c>
      <c r="Q12" s="7">
        <f>январь!Q12+февраль!Q12+март!Q12+апрель!Q12+май!Q12+июнь!Q12+июль!Q12+август!Q12+сентябрь!Q12+октябрь!Q12+ноябрь!Q12+декабрь!Q12</f>
        <v>2</v>
      </c>
      <c r="R12" s="7">
        <f>январь!R12+февраль!R12+март!R12+апрель!R12+май!R12+июнь!R12+июль!R12+август!R12+сентябрь!R12+октябрь!R12+ноябрь!R12+декабрь!R12</f>
        <v>16</v>
      </c>
      <c r="S12" s="7">
        <f>январь!S12+февраль!S12+март!S12+апрель!S12+май!S12+июнь!S12+июль!S12+август!S12+сентябрь!S12+октябрь!S12+ноябрь!S12+декабрь!S12</f>
        <v>3</v>
      </c>
      <c r="T12" s="11">
        <f>декабрь!T12</f>
        <v>70</v>
      </c>
      <c r="U12" s="11">
        <f>декабрь!U12</f>
        <v>70</v>
      </c>
      <c r="V12">
        <f t="shared" si="0"/>
        <v>70</v>
      </c>
      <c r="W12">
        <f t="shared" si="1"/>
        <v>0</v>
      </c>
    </row>
    <row r="13" spans="1:23" ht="15.75" thickBot="1">
      <c r="A13" s="16">
        <v>8</v>
      </c>
      <c r="B13" s="30" t="s">
        <v>30</v>
      </c>
      <c r="C13" s="7">
        <f>январь!C13+февраль!C13+март!C13+апрель!C13+май!C13+июнь!C13+июль!C13+август!C13+сентябрь!C13+октябрь!C13+ноябрь!C13+декабрь!C13</f>
        <v>0</v>
      </c>
      <c r="D13" s="7">
        <f>январь!D13+февраль!D13+март!D13+апрель!D13+май!D13+июнь!D13+июль!D13+август!D13+сентябрь!D13+октябрь!D13+ноябрь!D13+декабрь!D13</f>
        <v>0</v>
      </c>
      <c r="E13" s="7">
        <f>январь!E13+февраль!E13+март!E13+апрель!E13+май!E13+июнь!E13+июль!E13+август!E13+сентябрь!E13+октябрь!E13+ноябрь!E13+декабрь!E13</f>
        <v>0</v>
      </c>
      <c r="F13" s="7">
        <f>январь!F13+февраль!F13+март!F13+апрель!F13+май!F13+июнь!F13+июль!F13+август!F13+сентябрь!F13+октябрь!F13+ноябрь!F13+декабрь!F13</f>
        <v>0</v>
      </c>
      <c r="G13" s="7">
        <f>январь!G13+февраль!G13+март!G13+апрель!G13+май!G13+июнь!G13+июль!G13+август!G13+сентябрь!G13+октябрь!G13+ноябрь!G13+декабрь!G13</f>
        <v>0</v>
      </c>
      <c r="H13" s="7">
        <f>январь!H13+февраль!H13+март!H13+апрель!H13+май!H13+июнь!H13+июль!H13+август!H13+сентябрь!H13+октябрь!H13+ноябрь!H13+декабрь!H13</f>
        <v>0</v>
      </c>
      <c r="I13" s="7">
        <f>январь!I13+февраль!I13+март!I13+апрель!I13+май!I13+июнь!I13+июль!I13+август!I13+сентябрь!I13+октябрь!I13+ноябрь!I13+декабрь!I13</f>
        <v>0</v>
      </c>
      <c r="J13" s="7">
        <f>январь!J13+февраль!J13+март!J13+апрель!J13+май!J13+июнь!J13+июль!J13+август!J13+сентябрь!J13+октябрь!J13+ноябрь!J13+декабрь!J13</f>
        <v>0</v>
      </c>
      <c r="K13" s="7">
        <f>январь!K13+февраль!K13+март!K13+апрель!K13+май!K13+июнь!K13+июль!K13+август!K13+сентябрь!K13+октябрь!K13+ноябрь!K13+декабрь!K13</f>
        <v>0</v>
      </c>
      <c r="L13" s="7">
        <f>январь!L13+февраль!L13+март!L13+апрель!L13+май!L13+июнь!L13+июль!L13+август!L13+сентябрь!L13+октябрь!L13+ноябрь!L13+декабрь!L13</f>
        <v>0</v>
      </c>
      <c r="M13" s="7">
        <f>январь!M13+февраль!M13+март!M13+апрель!M13+май!M13+июнь!M13+июль!M13+август!M13+сентябрь!M13+октябрь!M13+ноябрь!M13+декабрь!M13</f>
        <v>0</v>
      </c>
      <c r="N13" s="7">
        <f>январь!N13+февраль!N13+март!N13+апрель!N13+май!N13+июнь!N13+июль!N13+август!N13+сентябрь!N13+октябрь!N13+ноябрь!N13+декабрь!N13</f>
        <v>0</v>
      </c>
      <c r="O13" s="7">
        <f>январь!O13+февраль!O13+март!O13+апрель!O13+май!O13+июнь!O13+июль!O13+август!O13+сентябрь!O13+октябрь!O13+ноябрь!O13+декабрь!O13</f>
        <v>0</v>
      </c>
      <c r="P13" s="7">
        <f>январь!P13+февраль!P13+март!P13+апрель!P13+май!P13+июнь!P13+июль!P13+август!P13+сентябрь!P13+октябрь!P13+ноябрь!P13+декабрь!P13</f>
        <v>0</v>
      </c>
      <c r="Q13" s="7">
        <f>январь!Q13+февраль!Q13+март!Q13+апрель!Q13+май!Q13+июнь!Q13+июль!Q13+август!Q13+сентябрь!Q13+октябрь!Q13+ноябрь!Q13+декабрь!Q13</f>
        <v>0</v>
      </c>
      <c r="R13" s="7">
        <f>январь!R13+февраль!R13+март!R13+апрель!R13+май!R13+июнь!R13+июль!R13+август!R13+сентябрь!R13+октябрь!R13+ноябрь!R13+декабрь!R13</f>
        <v>0</v>
      </c>
      <c r="S13" s="7">
        <f>январь!S13+февраль!S13+март!S13+апрель!S13+май!S13+июнь!S13+июль!S13+август!S13+сентябрь!S13+октябрь!S13+ноябрь!S13+декабрь!S13</f>
        <v>0</v>
      </c>
      <c r="T13" s="11">
        <f>декабрь!T13</f>
        <v>0</v>
      </c>
      <c r="U13" s="11">
        <f>декабрь!U13</f>
        <v>0</v>
      </c>
      <c r="V13">
        <f t="shared" si="0"/>
        <v>0</v>
      </c>
      <c r="W13">
        <f t="shared" si="1"/>
        <v>0</v>
      </c>
    </row>
    <row r="14" spans="1:23" ht="15.75" thickBot="1">
      <c r="A14" s="5">
        <v>9</v>
      </c>
      <c r="B14" s="18" t="s">
        <v>31</v>
      </c>
      <c r="C14" s="7">
        <f>январь!C14+февраль!C14+март!C14+апрель!C14+май!C14+июнь!C14+июль!C14+август!C14+сентябрь!C14+октябрь!C14+ноябрь!C14+декабрь!C14</f>
        <v>471</v>
      </c>
      <c r="D14" s="7">
        <f>январь!D14+февраль!D14+март!D14+апрель!D14+май!D14+июнь!D14+июль!D14+август!D14+сентябрь!D14+октябрь!D14+ноябрь!D14+декабрь!D14</f>
        <v>471</v>
      </c>
      <c r="E14" s="7">
        <f>январь!E14+февраль!E14+март!E14+апрель!E14+май!E14+июнь!E14+июль!E14+август!E14+сентябрь!E14+октябрь!E14+ноябрь!E14+декабрь!E14</f>
        <v>0</v>
      </c>
      <c r="F14" s="7">
        <f>январь!F14+февраль!F14+март!F14+апрель!F14+май!F14+июнь!F14+июль!F14+август!F14+сентябрь!F14+октябрь!F14+ноябрь!F14+декабрь!F14</f>
        <v>1</v>
      </c>
      <c r="G14" s="7">
        <f>январь!G14+февраль!G14+март!G14+апрель!G14+май!G14+июнь!G14+июль!G14+август!G14+сентябрь!G14+октябрь!G14+ноябрь!G14+декабрь!G14</f>
        <v>13</v>
      </c>
      <c r="H14" s="7">
        <f>январь!H14+февраль!H14+март!H14+апрель!H14+май!H14+июнь!H14+июль!H14+август!H14+сентябрь!H14+октябрь!H14+ноябрь!H14+декабрь!H14</f>
        <v>16</v>
      </c>
      <c r="I14" s="7">
        <f>январь!I14+февраль!I14+март!I14+апрель!I14+май!I14+июнь!I14+июль!I14+август!I14+сентябрь!I14+октябрь!I14+ноябрь!I14+декабрь!I14</f>
        <v>15</v>
      </c>
      <c r="J14" s="7">
        <f>январь!J14+февраль!J14+март!J14+апрель!J14+май!J14+июнь!J14+июль!J14+август!J14+сентябрь!J14+октябрь!J14+ноябрь!J14+декабрь!J14</f>
        <v>2</v>
      </c>
      <c r="K14" s="7">
        <f>январь!K14+февраль!K14+март!K14+апрель!K14+май!K14+июнь!K14+июль!K14+август!K14+сентябрь!K14+октябрь!K14+ноябрь!K14+декабрь!K14</f>
        <v>9</v>
      </c>
      <c r="L14" s="7">
        <f>январь!L14+февраль!L14+март!L14+апрель!L14+май!L14+июнь!L14+июль!L14+август!L14+сентябрь!L14+октябрь!L14+ноябрь!L14+декабрь!L14</f>
        <v>53</v>
      </c>
      <c r="M14" s="7">
        <f>январь!M14+февраль!M14+март!M14+апрель!M14+май!M14+июнь!M14+июль!M14+август!M14+сентябрь!M14+октябрь!M14+ноябрь!M14+декабрь!M14</f>
        <v>0</v>
      </c>
      <c r="N14" s="7">
        <f>январь!N14+февраль!N14+март!N14+апрель!N14+май!N14+июнь!N14+июль!N14+август!N14+сентябрь!N14+октябрь!N14+ноябрь!N14+декабрь!N14</f>
        <v>7</v>
      </c>
      <c r="O14" s="7">
        <f>январь!O14+февраль!O14+март!O14+апрель!O14+май!O14+июнь!O14+июль!O14+август!O14+сентябрь!O14+октябрь!O14+ноябрь!O14+декабрь!O14</f>
        <v>0</v>
      </c>
      <c r="P14" s="7">
        <f>январь!P14+февраль!P14+март!P14+апрель!P14+май!P14+июнь!P14+июль!P14+август!P14+сентябрь!P14+октябрь!P14+ноябрь!P14+декабрь!P14</f>
        <v>22</v>
      </c>
      <c r="Q14" s="7">
        <f>январь!Q14+февраль!Q14+март!Q14+апрель!Q14+май!Q14+июнь!Q14+июль!Q14+август!Q14+сентябрь!Q14+октябрь!Q14+ноябрь!Q14+декабрь!Q14</f>
        <v>7</v>
      </c>
      <c r="R14" s="7">
        <f>январь!R14+февраль!R14+март!R14+апрель!R14+май!R14+июнь!R14+июль!R14+август!R14+сентябрь!R14+октябрь!R14+ноябрь!R14+декабрь!R14</f>
        <v>133</v>
      </c>
      <c r="S14" s="7">
        <f>январь!S14+февраль!S14+март!S14+апрель!S14+май!S14+июнь!S14+июль!S14+август!S14+сентябрь!S14+октябрь!S14+ноябрь!S14+декабрь!S14</f>
        <v>193</v>
      </c>
      <c r="T14" s="11">
        <f>декабрь!T14</f>
        <v>471</v>
      </c>
      <c r="U14" s="11">
        <f>декабрь!U14</f>
        <v>471</v>
      </c>
      <c r="V14">
        <f t="shared" si="0"/>
        <v>471</v>
      </c>
      <c r="W14">
        <f t="shared" si="1"/>
        <v>0</v>
      </c>
    </row>
    <row r="15" spans="1:23" ht="15.75" thickBot="1">
      <c r="A15" s="12">
        <v>10</v>
      </c>
      <c r="B15" s="35" t="s">
        <v>32</v>
      </c>
      <c r="C15" s="7">
        <f>январь!C15+февраль!C15+март!C15+апрель!C15+май!C15+июнь!C15+июль!C15+август!C15+сентябрь!C15+октябрь!C15+ноябрь!C15+декабрь!C15</f>
        <v>12</v>
      </c>
      <c r="D15" s="7">
        <f>январь!D15+февраль!D15+март!D15+апрель!D15+май!D15+июнь!D15+июль!D15+август!D15+сентябрь!D15+октябрь!D15+ноябрь!D15+декабрь!D15</f>
        <v>12</v>
      </c>
      <c r="E15" s="7">
        <f>январь!E15+февраль!E15+март!E15+апрель!E15+май!E15+июнь!E15+июль!E15+август!E15+сентябрь!E15+октябрь!E15+ноябрь!E15+декабрь!E15</f>
        <v>0</v>
      </c>
      <c r="F15" s="7">
        <f>январь!F15+февраль!F15+март!F15+апрель!F15+май!F15+июнь!F15+июль!F15+август!F15+сентябрь!F15+октябрь!F15+ноябрь!F15+декабрь!F15</f>
        <v>0</v>
      </c>
      <c r="G15" s="7">
        <f>январь!G15+февраль!G15+март!G15+апрель!G15+май!G15+июнь!G15+июль!G15+август!G15+сентябрь!G15+октябрь!G15+ноябрь!G15+декабрь!G15</f>
        <v>1</v>
      </c>
      <c r="H15" s="7">
        <f>январь!H15+февраль!H15+март!H15+апрель!H15+май!H15+июнь!H15+июль!H15+август!H15+сентябрь!H15+октябрь!H15+ноябрь!H15+декабрь!H15</f>
        <v>1</v>
      </c>
      <c r="I15" s="7">
        <f>январь!I15+февраль!I15+март!I15+апрель!I15+май!I15+июнь!I15+июль!I15+август!I15+сентябрь!I15+октябрь!I15+ноябрь!I15+декабрь!I15</f>
        <v>1</v>
      </c>
      <c r="J15" s="7">
        <f>январь!J15+февраль!J15+март!J15+апрель!J15+май!J15+июнь!J15+июль!J15+август!J15+сентябрь!J15+октябрь!J15+ноябрь!J15+декабрь!J15</f>
        <v>0</v>
      </c>
      <c r="K15" s="7">
        <f>январь!K15+февраль!K15+март!K15+апрель!K15+май!K15+июнь!K15+июль!K15+август!K15+сентябрь!K15+октябрь!K15+ноябрь!K15+декабрь!K15</f>
        <v>0</v>
      </c>
      <c r="L15" s="7">
        <f>январь!L15+февраль!L15+март!L15+апрель!L15+май!L15+июнь!L15+июль!L15+август!L15+сентябрь!L15+октябрь!L15+ноябрь!L15+декабрь!L15</f>
        <v>3</v>
      </c>
      <c r="M15" s="7">
        <f>январь!M15+февраль!M15+март!M15+апрель!M15+май!M15+июнь!M15+июль!M15+август!M15+сентябрь!M15+октябрь!M15+ноябрь!M15+декабрь!M15</f>
        <v>0</v>
      </c>
      <c r="N15" s="7">
        <f>январь!N15+февраль!N15+март!N15+апрель!N15+май!N15+июнь!N15+июль!N15+август!N15+сентябрь!N15+октябрь!N15+ноябрь!N15+декабрь!N15</f>
        <v>0</v>
      </c>
      <c r="O15" s="7">
        <f>январь!O15+февраль!O15+март!O15+апрель!O15+май!O15+июнь!O15+июль!O15+август!O15+сентябрь!O15+октябрь!O15+ноябрь!O15+декабрь!O15</f>
        <v>0</v>
      </c>
      <c r="P15" s="7">
        <f>январь!P15+февраль!P15+март!P15+апрель!P15+май!P15+июнь!P15+июль!P15+август!P15+сентябрь!P15+октябрь!P15+ноябрь!P15+декабрь!P15</f>
        <v>1</v>
      </c>
      <c r="Q15" s="7">
        <f>январь!Q15+февраль!Q15+март!Q15+апрель!Q15+май!Q15+июнь!Q15+июль!Q15+август!Q15+сентябрь!Q15+октябрь!Q15+ноябрь!Q15+декабрь!Q15</f>
        <v>2</v>
      </c>
      <c r="R15" s="7">
        <f>январь!R15+февраль!R15+март!R15+апрель!R15+май!R15+июнь!R15+июль!R15+август!R15+сентябрь!R15+октябрь!R15+ноябрь!R15+декабрь!R15</f>
        <v>3</v>
      </c>
      <c r="S15" s="7">
        <f>январь!S15+февраль!S15+март!S15+апрель!S15+май!S15+июнь!S15+июль!S15+август!S15+сентябрь!S15+октябрь!S15+ноябрь!S15+декабрь!S15</f>
        <v>0</v>
      </c>
      <c r="T15" s="11">
        <f>декабрь!T15</f>
        <v>12</v>
      </c>
      <c r="U15" s="11">
        <f>декабрь!U15</f>
        <v>12</v>
      </c>
      <c r="V15">
        <f t="shared" si="0"/>
        <v>12</v>
      </c>
      <c r="W15">
        <f t="shared" si="1"/>
        <v>0</v>
      </c>
    </row>
    <row r="16" spans="1:23" ht="15.75" thickBot="1">
      <c r="A16" s="23">
        <v>11</v>
      </c>
      <c r="B16" s="36" t="s">
        <v>33</v>
      </c>
      <c r="C16" s="7">
        <f>январь!C16+февраль!C16+март!C16+апрель!C16+май!C16+июнь!C16+июль!C16+август!C16+сентябрь!C16+октябрь!C16+ноябрь!C16+декабрь!C16</f>
        <v>336</v>
      </c>
      <c r="D16" s="7">
        <f>январь!D16+февраль!D16+март!D16+апрель!D16+май!D16+июнь!D16+июль!D16+август!D16+сентябрь!D16+октябрь!D16+ноябрь!D16+декабрь!D16</f>
        <v>336</v>
      </c>
      <c r="E16" s="7">
        <f>январь!E16+февраль!E16+март!E16+апрель!E16+май!E16+июнь!E16+июль!E16+август!E16+сентябрь!E16+октябрь!E16+ноябрь!E16+декабрь!E16</f>
        <v>0</v>
      </c>
      <c r="F16" s="7">
        <f>январь!F16+февраль!F16+март!F16+апрель!F16+май!F16+июнь!F16+июль!F16+август!F16+сентябрь!F16+октябрь!F16+ноябрь!F16+декабрь!F16</f>
        <v>0</v>
      </c>
      <c r="G16" s="7">
        <f>январь!G16+февраль!G16+март!G16+апрель!G16+май!G16+июнь!G16+июль!G16+август!G16+сентябрь!G16+октябрь!G16+ноябрь!G16+декабрь!G16</f>
        <v>9</v>
      </c>
      <c r="H16" s="7">
        <f>январь!H16+февраль!H16+март!H16+апрель!H16+май!H16+июнь!H16+июль!H16+август!H16+сентябрь!H16+октябрь!H16+ноябрь!H16+декабрь!H16</f>
        <v>12</v>
      </c>
      <c r="I16" s="7">
        <f>январь!I16+февраль!I16+март!I16+апрель!I16+май!I16+июнь!I16+июль!I16+август!I16+сентябрь!I16+октябрь!I16+ноябрь!I16+декабрь!I16</f>
        <v>10</v>
      </c>
      <c r="J16" s="7">
        <f>январь!J16+февраль!J16+март!J16+апрель!J16+май!J16+июнь!J16+июль!J16+август!J16+сентябрь!J16+октябрь!J16+ноябрь!J16+декабрь!J16</f>
        <v>1</v>
      </c>
      <c r="K16" s="7">
        <f>январь!K16+февраль!K16+март!K16+апрель!K16+май!K16+июнь!K16+июль!K16+август!K16+сентябрь!K16+октябрь!K16+ноябрь!K16+декабрь!K16</f>
        <v>5</v>
      </c>
      <c r="L16" s="7">
        <f>январь!L16+февраль!L16+март!L16+апрель!L16+май!L16+июнь!L16+июль!L16+август!L16+сентябрь!L16+октябрь!L16+ноябрь!L16+декабрь!L16</f>
        <v>19</v>
      </c>
      <c r="M16" s="7">
        <f>январь!M16+февраль!M16+март!M16+апрель!M16+май!M16+июнь!M16+июль!M16+август!M16+сентябрь!M16+октябрь!M16+ноябрь!M16+декабрь!M16</f>
        <v>0</v>
      </c>
      <c r="N16" s="7">
        <f>январь!N16+февраль!N16+март!N16+апрель!N16+май!N16+июнь!N16+июль!N16+август!N16+сентябрь!N16+октябрь!N16+ноябрь!N16+декабрь!N16</f>
        <v>2</v>
      </c>
      <c r="O16" s="7">
        <f>январь!O16+февраль!O16+март!O16+апрель!O16+май!O16+июнь!O16+июль!O16+август!O16+сентябрь!O16+октябрь!O16+ноябрь!O16+декабрь!O16</f>
        <v>0</v>
      </c>
      <c r="P16" s="7">
        <f>январь!P16+февраль!P16+март!P16+апрель!P16+май!P16+июнь!P16+июль!P16+август!P16+сентябрь!P16+октябрь!P16+ноябрь!P16+декабрь!P16</f>
        <v>16</v>
      </c>
      <c r="Q16" s="7">
        <f>январь!Q16+февраль!Q16+март!Q16+апрель!Q16+май!Q16+июнь!Q16+июль!Q16+август!Q16+сентябрь!Q16+октябрь!Q16+ноябрь!Q16+декабрь!Q16</f>
        <v>4</v>
      </c>
      <c r="R16" s="7">
        <f>январь!R16+февраль!R16+март!R16+апрель!R16+май!R16+июнь!R16+июль!R16+август!R16+сентябрь!R16+октябрь!R16+ноябрь!R16+декабрь!R16</f>
        <v>104</v>
      </c>
      <c r="S16" s="7">
        <f>январь!S16+февраль!S16+март!S16+апрель!S16+май!S16+июнь!S16+июль!S16+август!S16+сентябрь!S16+октябрь!S16+ноябрь!S16+декабрь!S16</f>
        <v>154</v>
      </c>
      <c r="T16" s="11">
        <f>декабрь!T16</f>
        <v>336</v>
      </c>
      <c r="U16" s="11">
        <f>декабрь!U16</f>
        <v>336</v>
      </c>
      <c r="V16">
        <f t="shared" si="0"/>
        <v>336</v>
      </c>
      <c r="W16">
        <f t="shared" si="1"/>
        <v>0</v>
      </c>
    </row>
    <row r="17" spans="1:23" ht="15.75" thickBot="1">
      <c r="A17" s="23">
        <v>12</v>
      </c>
      <c r="B17" s="37" t="s">
        <v>25</v>
      </c>
      <c r="C17" s="7">
        <f>январь!C17+февраль!C17+март!C17+апрель!C17+май!C17+июнь!C17+июль!C17+август!C17+сентябрь!C17+октябрь!C17+ноябрь!C17+декабрь!C17</f>
        <v>471</v>
      </c>
      <c r="D17" s="7">
        <f>январь!D17+февраль!D17+март!D17+апрель!D17+май!D17+июнь!D17+июль!D17+август!D17+сентябрь!D17+октябрь!D17+ноябрь!D17+декабрь!D17</f>
        <v>471</v>
      </c>
      <c r="E17" s="7">
        <f>январь!E17+февраль!E17+март!E17+апрель!E17+май!E17+июнь!E17+июль!E17+август!E17+сентябрь!E17+октябрь!E17+ноябрь!E17+декабрь!E17</f>
        <v>0</v>
      </c>
      <c r="F17" s="7">
        <f>январь!F17+февраль!F17+март!F17+апрель!F17+май!F17+июнь!F17+июль!F17+август!F17+сентябрь!F17+октябрь!F17+ноябрь!F17+декабрь!F17</f>
        <v>1</v>
      </c>
      <c r="G17" s="7">
        <f>январь!G17+февраль!G17+март!G17+апрель!G17+май!G17+июнь!G17+июль!G17+август!G17+сентябрь!G17+октябрь!G17+ноябрь!G17+декабрь!G17</f>
        <v>13</v>
      </c>
      <c r="H17" s="7">
        <f>январь!H17+февраль!H17+март!H17+апрель!H17+май!H17+июнь!H17+июль!H17+август!H17+сентябрь!H17+октябрь!H17+ноябрь!H17+декабрь!H17</f>
        <v>16</v>
      </c>
      <c r="I17" s="7">
        <f>январь!I17+февраль!I17+март!I17+апрель!I17+май!I17+июнь!I17+июль!I17+август!I17+сентябрь!I17+октябрь!I17+ноябрь!I17+декабрь!I17</f>
        <v>15</v>
      </c>
      <c r="J17" s="7">
        <f>январь!J17+февраль!J17+март!J17+апрель!J17+май!J17+июнь!J17+июль!J17+август!J17+сентябрь!J17+октябрь!J17+ноябрь!J17+декабрь!J17</f>
        <v>2</v>
      </c>
      <c r="K17" s="7">
        <f>январь!K17+февраль!K17+март!K17+апрель!K17+май!K17+июнь!K17+июль!K17+август!K17+сентябрь!K17+октябрь!K17+ноябрь!K17+декабрь!K17</f>
        <v>9</v>
      </c>
      <c r="L17" s="7">
        <f>январь!L17+февраль!L17+март!L17+апрель!L17+май!L17+июнь!L17+июль!L17+август!L17+сентябрь!L17+октябрь!L17+ноябрь!L17+декабрь!L17</f>
        <v>53</v>
      </c>
      <c r="M17" s="7">
        <f>январь!M17+февраль!M17+март!M17+апрель!M17+май!M17+июнь!M17+июль!M17+август!M17+сентябрь!M17+октябрь!M17+ноябрь!M17+декабрь!M17</f>
        <v>0</v>
      </c>
      <c r="N17" s="7">
        <f>январь!N17+февраль!N17+март!N17+апрель!N17+май!N17+июнь!N17+июль!N17+август!N17+сентябрь!N17+октябрь!N17+ноябрь!N17+декабрь!N17</f>
        <v>7</v>
      </c>
      <c r="O17" s="7">
        <f>январь!O17+февраль!O17+март!O17+апрель!O17+май!O17+июнь!O17+июль!O17+август!O17+сентябрь!O17+октябрь!O17+ноябрь!O17+декабрь!O17</f>
        <v>0</v>
      </c>
      <c r="P17" s="7">
        <f>январь!P17+февраль!P17+март!P17+апрель!P17+май!P17+июнь!P17+июль!P17+август!P17+сентябрь!P17+октябрь!P17+ноябрь!P17+декабрь!P17</f>
        <v>22</v>
      </c>
      <c r="Q17" s="7">
        <f>январь!Q17+февраль!Q17+март!Q17+апрель!Q17+май!Q17+июнь!Q17+июль!Q17+август!Q17+сентябрь!Q17+октябрь!Q17+ноябрь!Q17+декабрь!Q17</f>
        <v>7</v>
      </c>
      <c r="R17" s="7">
        <f>январь!R17+февраль!R17+март!R17+апрель!R17+май!R17+июнь!R17+июль!R17+август!R17+сентябрь!R17+октябрь!R17+ноябрь!R17+декабрь!R17</f>
        <v>133</v>
      </c>
      <c r="S17" s="7">
        <f>январь!S17+февраль!S17+март!S17+апрель!S17+май!S17+июнь!S17+июль!S17+август!S17+сентябрь!S17+октябрь!S17+ноябрь!S17+декабрь!S17</f>
        <v>193</v>
      </c>
      <c r="T17" s="11">
        <f>декабрь!T17</f>
        <v>471</v>
      </c>
      <c r="U17" s="11">
        <f>декабрь!U17</f>
        <v>471</v>
      </c>
      <c r="V17">
        <f t="shared" si="0"/>
        <v>471</v>
      </c>
      <c r="W17">
        <f t="shared" si="1"/>
        <v>0</v>
      </c>
    </row>
    <row r="18" spans="1:23" ht="15.75" thickBot="1">
      <c r="A18" s="23">
        <v>13</v>
      </c>
      <c r="B18" s="24" t="s">
        <v>34</v>
      </c>
      <c r="C18" s="7">
        <f>январь!C18+февраль!C18+март!C18+апрель!C18+май!C18+июнь!C18+июль!C18+август!C18+сентябрь!C18+октябрь!C18+ноябрь!C18+декабрь!C18</f>
        <v>36</v>
      </c>
      <c r="D18" s="7">
        <f>январь!D18+февраль!D18+март!D18+апрель!D18+май!D18+июнь!D18+июль!D18+август!D18+сентябрь!D18+октябрь!D18+ноябрь!D18+декабрь!D18</f>
        <v>36</v>
      </c>
      <c r="E18" s="7">
        <f>январь!E18+февраль!E18+март!E18+апрель!E18+май!E18+июнь!E18+июль!E18+август!E18+сентябрь!E18+октябрь!E18+ноябрь!E18+декабрь!E18</f>
        <v>0</v>
      </c>
      <c r="F18" s="7">
        <f>январь!F18+февраль!F18+март!F18+апрель!F18+май!F18+июнь!F18+июль!F18+август!F18+сентябрь!F18+октябрь!F18+ноябрь!F18+декабрь!F18</f>
        <v>0</v>
      </c>
      <c r="G18" s="7">
        <f>январь!G18+февраль!G18+март!G18+апрель!G18+май!G18+июнь!G18+июль!G18+август!G18+сентябрь!G18+октябрь!G18+ноябрь!G18+декабрь!G18</f>
        <v>7</v>
      </c>
      <c r="H18" s="7">
        <f>январь!H18+февраль!H18+март!H18+апрель!H18+май!H18+июнь!H18+июль!H18+август!H18+сентябрь!H18+октябрь!H18+ноябрь!H18+декабрь!H18</f>
        <v>0</v>
      </c>
      <c r="I18" s="7">
        <f>январь!I18+февраль!I18+март!I18+апрель!I18+май!I18+июнь!I18+июль!I18+август!I18+сентябрь!I18+октябрь!I18+ноябрь!I18+декабрь!I18</f>
        <v>3</v>
      </c>
      <c r="J18" s="7">
        <f>январь!J18+февраль!J18+март!J18+апрель!J18+май!J18+июнь!J18+июль!J18+август!J18+сентябрь!J18+октябрь!J18+ноябрь!J18+декабрь!J18</f>
        <v>0</v>
      </c>
      <c r="K18" s="7">
        <f>январь!K18+февраль!K18+март!K18+апрель!K18+май!K18+июнь!K18+июль!K18+август!K18+сентябрь!K18+октябрь!K18+ноябрь!K18+декабрь!K18</f>
        <v>1</v>
      </c>
      <c r="L18" s="7">
        <f>январь!L18+февраль!L18+март!L18+апрель!L18+май!L18+июнь!L18+июль!L18+август!L18+сентябрь!L18+октябрь!L18+ноябрь!L18+декабрь!L18</f>
        <v>6</v>
      </c>
      <c r="M18" s="7">
        <f>январь!M18+февраль!M18+март!M18+апрель!M18+май!M18+июнь!M18+июль!M18+август!M18+сентябрь!M18+октябрь!M18+ноябрь!M18+декабрь!M18</f>
        <v>0</v>
      </c>
      <c r="N18" s="7">
        <f>январь!N18+февраль!N18+март!N18+апрель!N18+май!N18+июнь!N18+июль!N18+август!N18+сентябрь!N18+октябрь!N18+ноябрь!N18+декабрь!N18</f>
        <v>1</v>
      </c>
      <c r="O18" s="7">
        <f>январь!O18+февраль!O18+март!O18+апрель!O18+май!O18+июнь!O18+июль!O18+август!O18+сентябрь!O18+октябрь!O18+ноябрь!O18+декабрь!O18</f>
        <v>0</v>
      </c>
      <c r="P18" s="7">
        <f>январь!P18+февраль!P18+март!P18+апрель!P18+май!P18+июнь!P18+июль!P18+август!P18+сентябрь!P18+октябрь!P18+ноябрь!P18+декабрь!P18</f>
        <v>5</v>
      </c>
      <c r="Q18" s="7">
        <f>январь!Q18+февраль!Q18+март!Q18+апрель!Q18+май!Q18+июнь!Q18+июль!Q18+август!Q18+сентябрь!Q18+октябрь!Q18+ноябрь!Q18+декабрь!Q18</f>
        <v>2</v>
      </c>
      <c r="R18" s="7">
        <f>январь!R18+февраль!R18+март!R18+апрель!R18+май!R18+июнь!R18+июль!R18+август!R18+сентябрь!R18+октябрь!R18+ноябрь!R18+декабрь!R18</f>
        <v>6</v>
      </c>
      <c r="S18" s="7">
        <f>январь!S18+февраль!S18+март!S18+апрель!S18+май!S18+июнь!S18+июль!S18+август!S18+сентябрь!S18+октябрь!S18+ноябрь!S18+декабрь!S18</f>
        <v>5</v>
      </c>
      <c r="T18" s="11">
        <f>декабрь!T18</f>
        <v>36</v>
      </c>
      <c r="U18" s="11">
        <f>декабрь!U18</f>
        <v>36</v>
      </c>
      <c r="V18">
        <f t="shared" si="0"/>
        <v>36</v>
      </c>
      <c r="W18">
        <f t="shared" si="1"/>
        <v>0</v>
      </c>
    </row>
    <row r="19" spans="1:23" ht="24.75" thickBot="1">
      <c r="A19" s="23">
        <v>14</v>
      </c>
      <c r="B19" s="38" t="s">
        <v>35</v>
      </c>
      <c r="C19" s="7">
        <f>январь!C19+февраль!C19+март!C19+апрель!C19+май!C19+июнь!C19+июль!C19+август!C19+сентябрь!C19+октябрь!C19+ноябрь!C19+декабрь!C19</f>
        <v>356</v>
      </c>
      <c r="D19" s="7">
        <f>январь!D19+февраль!D19+март!D19+апрель!D19+май!D19+июнь!D19+июль!D19+август!D19+сентябрь!D19+октябрь!D19+ноябрь!D19+декабрь!D19</f>
        <v>356</v>
      </c>
      <c r="E19" s="7">
        <f>январь!E19+февраль!E19+март!E19+апрель!E19+май!E19+июнь!E19+июль!E19+август!E19+сентябрь!E19+октябрь!E19+ноябрь!E19+декабрь!E19</f>
        <v>0</v>
      </c>
      <c r="F19" s="7">
        <f>январь!F19+февраль!F19+март!F19+апрель!F19+май!F19+июнь!F19+июль!F19+август!F19+сентябрь!F19+октябрь!F19+ноябрь!F19+декабрь!F19</f>
        <v>1</v>
      </c>
      <c r="G19" s="7">
        <f>январь!G19+февраль!G19+март!G19+апрель!G19+май!G19+июнь!G19+июль!G19+август!G19+сентябрь!G19+октябрь!G19+ноябрь!G19+декабрь!G19</f>
        <v>3</v>
      </c>
      <c r="H19" s="7">
        <f>январь!H19+февраль!H19+март!H19+апрель!H19+май!H19+июнь!H19+июль!H19+август!H19+сентябрь!H19+октябрь!H19+ноябрь!H19+декабрь!H19</f>
        <v>14</v>
      </c>
      <c r="I19" s="7">
        <f>январь!I19+февраль!I19+март!I19+апрель!I19+май!I19+июнь!I19+июль!I19+август!I19+сентябрь!I19+октябрь!I19+ноябрь!I19+декабрь!I19</f>
        <v>8</v>
      </c>
      <c r="J19" s="7">
        <f>январь!J19+февраль!J19+март!J19+апрель!J19+май!J19+июнь!J19+июль!J19+август!J19+сентябрь!J19+октябрь!J19+ноябрь!J19+декабрь!J19</f>
        <v>1</v>
      </c>
      <c r="K19" s="7">
        <f>январь!K19+февраль!K19+март!K19+апрель!K19+май!K19+июнь!K19+июль!K19+август!K19+сентябрь!K19+октябрь!K19+ноябрь!K19+декабрь!K19</f>
        <v>8</v>
      </c>
      <c r="L19" s="7">
        <f>январь!L19+февраль!L19+март!L19+апрель!L19+май!L19+июнь!L19+июль!L19+август!L19+сентябрь!L19+октябрь!L19+ноябрь!L19+декабрь!L19</f>
        <v>19</v>
      </c>
      <c r="M19" s="7">
        <f>январь!M19+февраль!M19+март!M19+апрель!M19+май!M19+июнь!M19+июль!M19+август!M19+сентябрь!M19+октябрь!M19+ноябрь!M19+декабрь!M19</f>
        <v>0</v>
      </c>
      <c r="N19" s="7">
        <f>январь!N19+февраль!N19+март!N19+апрель!N19+май!N19+июнь!N19+июль!N19+август!N19+сентябрь!N19+октябрь!N19+ноябрь!N19+декабрь!N19</f>
        <v>5</v>
      </c>
      <c r="O19" s="7">
        <f>январь!O19+февраль!O19+март!O19+апрель!O19+май!O19+июнь!O19+июль!O19+август!O19+сентябрь!O19+октябрь!O19+ноябрь!O19+декабрь!O19</f>
        <v>0</v>
      </c>
      <c r="P19" s="7">
        <f>январь!P19+февраль!P19+март!P19+апрель!P19+май!P19+июнь!P19+июль!P19+август!P19+сентябрь!P19+октябрь!P19+ноябрь!P19+декабрь!P19</f>
        <v>15</v>
      </c>
      <c r="Q19" s="7">
        <f>январь!Q19+февраль!Q19+март!Q19+апрель!Q19+май!Q19+июнь!Q19+июль!Q19+август!Q19+сентябрь!Q19+октябрь!Q19+ноябрь!Q19+декабрь!Q19</f>
        <v>3</v>
      </c>
      <c r="R19" s="7">
        <f>январь!R19+февраль!R19+март!R19+апрель!R19+май!R19+июнь!R19+июль!R19+август!R19+сентябрь!R19+октябрь!R19+ноябрь!R19+декабрь!R19</f>
        <v>109</v>
      </c>
      <c r="S19" s="7">
        <f>январь!S19+февраль!S19+март!S19+апрель!S19+май!S19+июнь!S19+июль!S19+август!S19+сентябрь!S19+октябрь!S19+ноябрь!S19+декабрь!S19</f>
        <v>170</v>
      </c>
      <c r="T19" s="11">
        <f>декабрь!T19</f>
        <v>356</v>
      </c>
      <c r="U19" s="11">
        <f>декабрь!U19</f>
        <v>356</v>
      </c>
      <c r="V19">
        <f t="shared" si="0"/>
        <v>356</v>
      </c>
      <c r="W19">
        <f t="shared" si="1"/>
        <v>0</v>
      </c>
    </row>
    <row r="20" spans="1:23" ht="15.75" thickBot="1">
      <c r="A20" s="16">
        <v>15</v>
      </c>
      <c r="B20" s="39" t="s">
        <v>36</v>
      </c>
      <c r="C20" s="7">
        <f>январь!C20+февраль!C20+март!C20+апрель!C20+май!C20+июнь!C20+июль!C20+август!C20+сентябрь!C20+октябрь!C20+ноябрь!C20+декабрь!C20</f>
        <v>67</v>
      </c>
      <c r="D20" s="7">
        <f>январь!D20+февраль!D20+март!D20+апрель!D20+май!D20+июнь!D20+июль!D20+август!D20+сентябрь!D20+октябрь!D20+ноябрь!D20+декабрь!D20</f>
        <v>67</v>
      </c>
      <c r="E20" s="7">
        <f>январь!E20+февраль!E20+март!E20+апрель!E20+май!E20+июнь!E20+июль!E20+август!E20+сентябрь!E20+октябрь!E20+ноябрь!E20+декабрь!E20</f>
        <v>0</v>
      </c>
      <c r="F20" s="7">
        <f>январь!F20+февраль!F20+март!F20+апрель!F20+май!F20+июнь!F20+июль!F20+август!F20+сентябрь!F20+октябрь!F20+ноябрь!F20+декабрь!F20</f>
        <v>0</v>
      </c>
      <c r="G20" s="7">
        <f>январь!G20+февраль!G20+март!G20+апрель!G20+май!G20+июнь!G20+июль!G20+август!G20+сентябрь!G20+октябрь!G20+ноябрь!G20+декабрь!G20</f>
        <v>2</v>
      </c>
      <c r="H20" s="7">
        <f>январь!H20+февраль!H20+март!H20+апрель!H20+май!H20+июнь!H20+июль!H20+август!H20+сентябрь!H20+октябрь!H20+ноябрь!H20+декабрь!H20</f>
        <v>1</v>
      </c>
      <c r="I20" s="7">
        <f>январь!I20+февраль!I20+март!I20+апрель!I20+май!I20+июнь!I20+июль!I20+август!I20+сентябрь!I20+октябрь!I20+ноябрь!I20+декабрь!I20</f>
        <v>3</v>
      </c>
      <c r="J20" s="7">
        <f>январь!J20+февраль!J20+март!J20+апрель!J20+май!J20+июнь!J20+июль!J20+август!J20+сентябрь!J20+октябрь!J20+ноябрь!J20+декабрь!J20</f>
        <v>1</v>
      </c>
      <c r="K20" s="7">
        <f>январь!K20+февраль!K20+март!K20+апрель!K20+май!K20+июнь!K20+июль!K20+август!K20+сентябрь!K20+октябрь!K20+ноябрь!K20+декабрь!K20</f>
        <v>0</v>
      </c>
      <c r="L20" s="7">
        <f>январь!L20+февраль!L20+март!L20+апрель!L20+май!L20+июнь!L20+июль!L20+август!L20+сентябрь!L20+октябрь!L20+ноябрь!L20+декабрь!L20</f>
        <v>25</v>
      </c>
      <c r="M20" s="7">
        <f>январь!M20+февраль!M20+март!M20+апрель!M20+май!M20+июнь!M20+июль!M20+август!M20+сентябрь!M20+октябрь!M20+ноябрь!M20+декабрь!M20</f>
        <v>0</v>
      </c>
      <c r="N20" s="7">
        <f>январь!N20+февраль!N20+март!N20+апрель!N20+май!N20+июнь!N20+июль!N20+август!N20+сентябрь!N20+октябрь!N20+ноябрь!N20+декабрь!N20</f>
        <v>1</v>
      </c>
      <c r="O20" s="7">
        <f>январь!O20+февраль!O20+март!O20+апрель!O20+май!O20+июнь!O20+июль!O20+август!O20+сентябрь!O20+октябрь!O20+ноябрь!O20+декабрь!O20</f>
        <v>0</v>
      </c>
      <c r="P20" s="7">
        <f>январь!P20+февраль!P20+март!P20+апрель!P20+май!P20+июнь!P20+июль!P20+август!P20+сентябрь!P20+октябрь!P20+ноябрь!P20+декабрь!P20</f>
        <v>1</v>
      </c>
      <c r="Q20" s="7">
        <f>январь!Q20+февраль!Q20+март!Q20+апрель!Q20+май!Q20+июнь!Q20+июль!Q20+август!Q20+сентябрь!Q20+октябрь!Q20+ноябрь!Q20+декабрь!Q20</f>
        <v>0</v>
      </c>
      <c r="R20" s="7">
        <f>январь!R20+февраль!R20+март!R20+апрель!R20+май!R20+июнь!R20+июль!R20+август!R20+сентябрь!R20+октябрь!R20+ноябрь!R20+декабрь!R20</f>
        <v>15</v>
      </c>
      <c r="S20" s="7">
        <f>январь!S20+февраль!S20+март!S20+апрель!S20+май!S20+июнь!S20+июль!S20+август!S20+сентябрь!S20+октябрь!S20+ноябрь!S20+декабрь!S20</f>
        <v>18</v>
      </c>
      <c r="T20" s="11">
        <f>декабрь!T20</f>
        <v>67</v>
      </c>
      <c r="U20" s="11">
        <f>декабрь!U20</f>
        <v>67</v>
      </c>
      <c r="V20">
        <f t="shared" si="0"/>
        <v>67</v>
      </c>
      <c r="W20">
        <f t="shared" si="1"/>
        <v>0</v>
      </c>
    </row>
    <row r="21" spans="1:23" ht="15.75" thickBot="1">
      <c r="A21" s="5">
        <v>16</v>
      </c>
      <c r="B21" s="18" t="s">
        <v>37</v>
      </c>
      <c r="C21" s="7">
        <f>январь!C21+февраль!C21+март!C21+апрель!C21+май!C21+июнь!C21+июль!C21+август!C21+сентябрь!C21+октябрь!C21+ноябрь!C21+декабрь!C21</f>
        <v>590</v>
      </c>
      <c r="D21" s="7">
        <f>январь!D21+февраль!D21+март!D21+апрель!D21+май!D21+июнь!D21+июль!D21+август!D21+сентябрь!D21+октябрь!D21+ноябрь!D21+декабрь!D21</f>
        <v>590</v>
      </c>
      <c r="E21" s="7">
        <f>январь!E21+февраль!E21+март!E21+апрель!E21+май!E21+июнь!E21+июль!E21+август!E21+сентябрь!E21+октябрь!E21+ноябрь!E21+декабрь!E21</f>
        <v>0</v>
      </c>
      <c r="F21" s="7">
        <f>январь!F21+февраль!F21+март!F21+апрель!F21+май!F21+июнь!F21+июль!F21+август!F21+сентябрь!F21+октябрь!F21+ноябрь!F21+декабрь!F21</f>
        <v>5</v>
      </c>
      <c r="G21" s="7">
        <f>январь!G21+февраль!G21+март!G21+апрель!G21+май!G21+июнь!G21+июль!G21+август!G21+сентябрь!G21+октябрь!G21+ноябрь!G21+декабрь!G21</f>
        <v>13</v>
      </c>
      <c r="H21" s="7">
        <f>январь!H21+февраль!H21+март!H21+апрель!H21+май!H21+июнь!H21+июль!H21+август!H21+сентябрь!H21+октябрь!H21+ноябрь!H21+декабрь!H21</f>
        <v>27</v>
      </c>
      <c r="I21" s="7">
        <f>январь!I21+февраль!I21+март!I21+апрель!I21+май!I21+июнь!I21+июль!I21+август!I21+сентябрь!I21+октябрь!I21+ноябрь!I21+декабрь!I21</f>
        <v>26</v>
      </c>
      <c r="J21" s="7">
        <f>январь!J21+февраль!J21+март!J21+апрель!J21+май!J21+июнь!J21+июль!J21+август!J21+сентябрь!J21+октябрь!J21+ноябрь!J21+декабрь!J21</f>
        <v>3</v>
      </c>
      <c r="K21" s="7">
        <f>январь!K21+февраль!K21+март!K21+апрель!K21+май!K21+июнь!K21+июль!K21+август!K21+сентябрь!K21+октябрь!K21+ноябрь!K21+декабрь!K21</f>
        <v>31</v>
      </c>
      <c r="L21" s="7">
        <f>январь!L21+февраль!L21+март!L21+апрель!L21+май!L21+июнь!L21+июль!L21+август!L21+сентябрь!L21+октябрь!L21+ноябрь!L21+декабрь!L21</f>
        <v>73</v>
      </c>
      <c r="M21" s="7">
        <f>январь!M21+февраль!M21+март!M21+апрель!M21+май!M21+июнь!M21+июль!M21+август!M21+сентябрь!M21+октябрь!M21+ноябрь!M21+декабрь!M21</f>
        <v>0</v>
      </c>
      <c r="N21" s="7">
        <f>январь!N21+февраль!N21+март!N21+апрель!N21+май!N21+июнь!N21+июль!N21+август!N21+сентябрь!N21+октябрь!N21+ноябрь!N21+декабрь!N21</f>
        <v>8</v>
      </c>
      <c r="O21" s="7">
        <f>январь!O21+февраль!O21+март!O21+апрель!O21+май!O21+июнь!O21+июль!O21+август!O21+сентябрь!O21+октябрь!O21+ноябрь!O21+декабрь!O21</f>
        <v>1</v>
      </c>
      <c r="P21" s="7">
        <f>январь!P21+февраль!P21+март!P21+апрель!P21+май!P21+июнь!P21+июль!P21+август!P21+сентябрь!P21+октябрь!P21+ноябрь!P21+декабрь!P21</f>
        <v>24</v>
      </c>
      <c r="Q21" s="7">
        <f>январь!Q21+февраль!Q21+март!Q21+апрель!Q21+май!Q21+июнь!Q21+июль!Q21+август!Q21+сентябрь!Q21+октябрь!Q21+ноябрь!Q21+декабрь!Q21</f>
        <v>11</v>
      </c>
      <c r="R21" s="7">
        <f>январь!R21+февраль!R21+март!R21+апрель!R21+май!R21+июнь!R21+июль!R21+август!R21+сентябрь!R21+октябрь!R21+ноябрь!R21+декабрь!R21</f>
        <v>160</v>
      </c>
      <c r="S21" s="7">
        <f>январь!S21+февраль!S21+март!S21+апрель!S21+май!S21+июнь!S21+июль!S21+август!S21+сентябрь!S21+октябрь!S21+ноябрь!S21+декабрь!S21</f>
        <v>208</v>
      </c>
      <c r="T21" s="11">
        <f>декабрь!T21</f>
        <v>590</v>
      </c>
      <c r="U21" s="11">
        <f>декабрь!U21</f>
        <v>590</v>
      </c>
      <c r="V21">
        <f t="shared" si="0"/>
        <v>590</v>
      </c>
      <c r="W21">
        <f t="shared" si="1"/>
        <v>0</v>
      </c>
    </row>
    <row r="22" spans="1:23" ht="15.75" thickBot="1">
      <c r="A22" s="45">
        <v>17</v>
      </c>
      <c r="B22" s="46" t="s">
        <v>38</v>
      </c>
      <c r="C22" s="7">
        <f>январь!C22+февраль!C22+март!C22+апрель!C22+май!C22+июнь!C22+июль!C22+август!C22+сентябрь!C22+октябрь!C22+ноябрь!C22+декабрь!C22</f>
        <v>99</v>
      </c>
      <c r="D22" s="7">
        <f>январь!D22+февраль!D22+март!D22+апрель!D22+май!D22+июнь!D22+июль!D22+август!D22+сентябрь!D22+октябрь!D22+ноябрь!D22+декабрь!D22</f>
        <v>99</v>
      </c>
      <c r="E22" s="7">
        <f>январь!E22+февраль!E22+март!E22+апрель!E22+май!E22+июнь!E22+июль!E22+август!E22+сентябрь!E22+октябрь!E22+ноябрь!E22+декабрь!E22</f>
        <v>0</v>
      </c>
      <c r="F22" s="7">
        <f>январь!F22+февраль!F22+март!F22+апрель!F22+май!F22+июнь!F22+июль!F22+август!F22+сентябрь!F22+октябрь!F22+ноябрь!F22+декабрь!F22</f>
        <v>2</v>
      </c>
      <c r="G22" s="7">
        <f>январь!G22+февраль!G22+март!G22+апрель!G22+май!G22+июнь!G22+июль!G22+август!G22+сентябрь!G22+октябрь!G22+ноябрь!G22+декабрь!G22</f>
        <v>2</v>
      </c>
      <c r="H22" s="7">
        <f>январь!H22+февраль!H22+март!H22+апрель!H22+май!H22+июнь!H22+июль!H22+август!H22+сентябрь!H22+октябрь!H22+ноябрь!H22+декабрь!H22</f>
        <v>1</v>
      </c>
      <c r="I22" s="7">
        <f>январь!I22+февраль!I22+март!I22+апрель!I22+май!I22+июнь!I22+июль!I22+август!I22+сентябрь!I22+октябрь!I22+ноябрь!I22+декабрь!I22</f>
        <v>7</v>
      </c>
      <c r="J22" s="7">
        <f>январь!J22+февраль!J22+март!J22+апрель!J22+май!J22+июнь!J22+июль!J22+август!J22+сентябрь!J22+октябрь!J22+ноябрь!J22+декабрь!J22</f>
        <v>1</v>
      </c>
      <c r="K22" s="7">
        <f>январь!K22+февраль!K22+март!K22+апрель!K22+май!K22+июнь!K22+июль!K22+август!K22+сентябрь!K22+октябрь!K22+ноябрь!K22+декабрь!K22</f>
        <v>1</v>
      </c>
      <c r="L22" s="7">
        <f>январь!L22+февраль!L22+март!L22+апрель!L22+май!L22+июнь!L22+июль!L22+август!L22+сентябрь!L22+октябрь!L22+ноябрь!L22+декабрь!L22</f>
        <v>36</v>
      </c>
      <c r="M22" s="7">
        <f>январь!M22+февраль!M22+март!M22+апрель!M22+май!M22+июнь!M22+июль!M22+август!M22+сентябрь!M22+октябрь!M22+ноябрь!M22+декабрь!M22</f>
        <v>0</v>
      </c>
      <c r="N22" s="7">
        <f>январь!N22+февраль!N22+март!N22+апрель!N22+май!N22+июнь!N22+июль!N22+август!N22+сентябрь!N22+октябрь!N22+ноябрь!N22+декабрь!N22</f>
        <v>1</v>
      </c>
      <c r="O22" s="7">
        <f>январь!O22+февраль!O22+март!O22+апрель!O22+май!O22+июнь!O22+июль!O22+август!O22+сентябрь!O22+октябрь!O22+ноябрь!O22+декабрь!O22</f>
        <v>0</v>
      </c>
      <c r="P22" s="7">
        <f>январь!P22+февраль!P22+март!P22+апрель!P22+май!P22+июнь!P22+июль!P22+август!P22+сентябрь!P22+октябрь!P22+ноябрь!P22+декабрь!P22</f>
        <v>0</v>
      </c>
      <c r="Q22" s="7">
        <f>январь!Q22+февраль!Q22+март!Q22+апрель!Q22+май!Q22+июнь!Q22+июль!Q22+август!Q22+сентябрь!Q22+октябрь!Q22+ноябрь!Q22+декабрь!Q22</f>
        <v>2</v>
      </c>
      <c r="R22" s="7">
        <f>январь!R22+февраль!R22+март!R22+апрель!R22+май!R22+июнь!R22+июль!R22+август!R22+сентябрь!R22+октябрь!R22+ноябрь!R22+декабрь!R22</f>
        <v>30</v>
      </c>
      <c r="S22" s="7">
        <f>январь!S22+февраль!S22+март!S22+апрель!S22+май!S22+июнь!S22+июль!S22+август!S22+сентябрь!S22+октябрь!S22+ноябрь!S22+декабрь!S22</f>
        <v>16</v>
      </c>
      <c r="T22" s="11">
        <f>декабрь!T22</f>
        <v>99</v>
      </c>
      <c r="U22" s="11">
        <f>декабрь!U22</f>
        <v>99</v>
      </c>
      <c r="V22">
        <f t="shared" si="0"/>
        <v>99</v>
      </c>
      <c r="W22">
        <f t="shared" si="1"/>
        <v>0</v>
      </c>
    </row>
    <row r="23" spans="1:23" ht="15.75" thickBot="1">
      <c r="A23" s="5">
        <v>18</v>
      </c>
      <c r="B23" s="6" t="s">
        <v>39</v>
      </c>
      <c r="C23" s="7">
        <f>январь!C23+февраль!C23+март!C23+апрель!C23+май!C23+июнь!C23+июль!C23+август!C23+сентябрь!C23+октябрь!C23+ноябрь!C23+декабрь!C23</f>
        <v>31</v>
      </c>
      <c r="D23" s="7">
        <f>январь!D23+февраль!D23+март!D23+апрель!D23+май!D23+июнь!D23+июль!D23+август!D23+сентябрь!D23+октябрь!D23+ноябрь!D23+декабрь!D23</f>
        <v>31</v>
      </c>
      <c r="E23" s="7">
        <f>январь!E23+февраль!E23+март!E23+апрель!E23+май!E23+июнь!E23+июль!E23+август!E23+сентябрь!E23+октябрь!E23+ноябрь!E23+декабрь!E23</f>
        <v>0</v>
      </c>
      <c r="F23" s="7">
        <f>январь!F23+февраль!F23+март!F23+апрель!F23+май!F23+июнь!F23+июль!F23+август!F23+сентябрь!F23+октябрь!F23+ноябрь!F23+декабрь!F23</f>
        <v>2</v>
      </c>
      <c r="G23" s="7">
        <f>январь!G23+февраль!G23+март!G23+апрель!G23+май!G23+июнь!G23+июль!G23+август!G23+сентябрь!G23+октябрь!G23+ноябрь!G23+декабрь!G23</f>
        <v>1</v>
      </c>
      <c r="H23" s="7">
        <f>январь!H23+февраль!H23+март!H23+апрель!H23+май!H23+июнь!H23+июль!H23+август!H23+сентябрь!H23+октябрь!H23+ноябрь!H23+декабрь!H23</f>
        <v>0</v>
      </c>
      <c r="I23" s="7">
        <f>январь!I23+февраль!I23+март!I23+апрель!I23+май!I23+июнь!I23+июль!I23+август!I23+сентябрь!I23+октябрь!I23+ноябрь!I23+декабрь!I23</f>
        <v>0</v>
      </c>
      <c r="J23" s="7">
        <f>январь!J23+февраль!J23+март!J23+апрель!J23+май!J23+июнь!J23+июль!J23+август!J23+сентябрь!J23+октябрь!J23+ноябрь!J23+декабрь!J23</f>
        <v>0</v>
      </c>
      <c r="K23" s="7">
        <f>январь!K23+февраль!K23+март!K23+апрель!K23+май!K23+июнь!K23+июль!K23+август!K23+сентябрь!K23+октябрь!K23+ноябрь!K23+декабрь!K23</f>
        <v>3</v>
      </c>
      <c r="L23" s="7">
        <f>январь!L23+февраль!L23+март!L23+апрель!L23+май!L23+июнь!L23+июль!L23+август!L23+сентябрь!L23+октябрь!L23+ноябрь!L23+декабрь!L23</f>
        <v>7</v>
      </c>
      <c r="M23" s="7">
        <f>январь!M23+февраль!M23+март!M23+апрель!M23+май!M23+июнь!M23+июль!M23+август!M23+сентябрь!M23+октябрь!M23+ноябрь!M23+декабрь!M23</f>
        <v>0</v>
      </c>
      <c r="N23" s="7">
        <f>январь!N23+февраль!N23+март!N23+апрель!N23+май!N23+июнь!N23+июль!N23+август!N23+сентябрь!N23+октябрь!N23+ноябрь!N23+декабрь!N23</f>
        <v>1</v>
      </c>
      <c r="O23" s="7">
        <f>январь!O23+февраль!O23+март!O23+апрель!O23+май!O23+июнь!O23+июль!O23+август!O23+сентябрь!O23+октябрь!O23+ноябрь!O23+декабрь!O23</f>
        <v>0</v>
      </c>
      <c r="P23" s="7">
        <f>январь!P23+февраль!P23+март!P23+апрель!P23+май!P23+июнь!P23+июль!P23+август!P23+сентябрь!P23+октябрь!P23+ноябрь!P23+декабрь!P23</f>
        <v>0</v>
      </c>
      <c r="Q23" s="7">
        <f>январь!Q23+февраль!Q23+март!Q23+апрель!Q23+май!Q23+июнь!Q23+июль!Q23+август!Q23+сентябрь!Q23+октябрь!Q23+ноябрь!Q23+декабрь!Q23</f>
        <v>1</v>
      </c>
      <c r="R23" s="7">
        <f>январь!R23+февраль!R23+март!R23+апрель!R23+май!R23+июнь!R23+июль!R23+август!R23+сентябрь!R23+октябрь!R23+ноябрь!R23+декабрь!R23</f>
        <v>8</v>
      </c>
      <c r="S23" s="7">
        <f>январь!S23+февраль!S23+март!S23+апрель!S23+май!S23+июнь!S23+июль!S23+август!S23+сентябрь!S23+октябрь!S23+ноябрь!S23+декабрь!S23</f>
        <v>8</v>
      </c>
      <c r="T23" s="11">
        <f>декабрь!T23</f>
        <v>31</v>
      </c>
      <c r="U23" s="11">
        <f>декабрь!U23</f>
        <v>31</v>
      </c>
      <c r="V23">
        <f t="shared" si="0"/>
        <v>31</v>
      </c>
      <c r="W23">
        <f t="shared" si="1"/>
        <v>0</v>
      </c>
    </row>
    <row r="24" spans="1:23" ht="15.75" thickBot="1">
      <c r="A24" s="12">
        <v>19</v>
      </c>
      <c r="B24" s="19" t="s">
        <v>40</v>
      </c>
      <c r="C24" s="7">
        <f>январь!C24+февраль!C24+март!C24+апрель!C24+май!C24+июнь!C24+июль!C24+август!C24+сентябрь!C24+октябрь!C24+ноябрь!C24+декабрь!C24</f>
        <v>316</v>
      </c>
      <c r="D24" s="7">
        <f>январь!D24+февраль!D24+март!D24+апрель!D24+май!D24+июнь!D24+июль!D24+август!D24+сентябрь!D24+октябрь!D24+ноябрь!D24+декабрь!D24</f>
        <v>316</v>
      </c>
      <c r="E24" s="7">
        <f>январь!E24+февраль!E24+март!E24+апрель!E24+май!E24+июнь!E24+июль!E24+август!E24+сентябрь!E24+октябрь!E24+ноябрь!E24+декабрь!E24</f>
        <v>0</v>
      </c>
      <c r="F24" s="7">
        <f>январь!F24+февраль!F24+март!F24+апрель!F24+май!F24+июнь!F24+июль!F24+август!F24+сентябрь!F24+октябрь!F24+ноябрь!F24+декабрь!F24</f>
        <v>3</v>
      </c>
      <c r="G24" s="7">
        <f>январь!G24+февраль!G24+март!G24+апрель!G24+май!G24+июнь!G24+июль!G24+август!G24+сентябрь!G24+октябрь!G24+ноябрь!G24+декабрь!G24</f>
        <v>5</v>
      </c>
      <c r="H24" s="7">
        <f>январь!H24+февраль!H24+март!H24+апрель!H24+май!H24+июнь!H24+июль!H24+август!H24+сентябрь!H24+октябрь!H24+ноябрь!H24+декабрь!H24</f>
        <v>15</v>
      </c>
      <c r="I24" s="7">
        <f>январь!I24+февраль!I24+март!I24+апрель!I24+май!I24+июнь!I24+июль!I24+август!I24+сентябрь!I24+октябрь!I24+ноябрь!I24+декабрь!I24</f>
        <v>14</v>
      </c>
      <c r="J24" s="7">
        <f>январь!J24+февраль!J24+март!J24+апрель!J24+май!J24+июнь!J24+июль!J24+август!J24+сентябрь!J24+октябрь!J24+ноябрь!J24+декабрь!J24</f>
        <v>2</v>
      </c>
      <c r="K24" s="7">
        <f>январь!K24+февраль!K24+март!K24+апрель!K24+май!K24+июнь!K24+июль!K24+август!K24+сентябрь!K24+октябрь!K24+ноябрь!K24+декабрь!K24</f>
        <v>21</v>
      </c>
      <c r="L24" s="7">
        <f>январь!L24+февраль!L24+март!L24+апрель!L24+май!L24+июнь!L24+июль!L24+август!L24+сентябрь!L24+октябрь!L24+ноябрь!L24+декабрь!L24</f>
        <v>24</v>
      </c>
      <c r="M24" s="7">
        <f>январь!M24+февраль!M24+март!M24+апрель!M24+май!M24+июнь!M24+июль!M24+август!M24+сентябрь!M24+октябрь!M24+ноябрь!M24+декабрь!M24</f>
        <v>0</v>
      </c>
      <c r="N24" s="7">
        <f>январь!N24+февраль!N24+март!N24+апрель!N24+май!N24+июнь!N24+июль!N24+август!N24+сентябрь!N24+октябрь!N24+ноябрь!N24+декабрь!N24</f>
        <v>4</v>
      </c>
      <c r="O24" s="7">
        <f>январь!O24+февраль!O24+март!O24+апрель!O24+май!O24+июнь!O24+июль!O24+август!O24+сентябрь!O24+октябрь!O24+ноябрь!O24+декабрь!O24</f>
        <v>1</v>
      </c>
      <c r="P24" s="7">
        <f>январь!P24+февраль!P24+март!P24+апрель!P24+май!P24+июнь!P24+июль!P24+август!P24+сентябрь!P24+октябрь!P24+ноябрь!P24+декабрь!P24</f>
        <v>4</v>
      </c>
      <c r="Q24" s="7">
        <f>январь!Q24+февраль!Q24+март!Q24+апрель!Q24+май!Q24+июнь!Q24+июль!Q24+август!Q24+сентябрь!Q24+октябрь!Q24+ноябрь!Q24+декабрь!Q24</f>
        <v>3</v>
      </c>
      <c r="R24" s="7">
        <f>январь!R24+февраль!R24+март!R24+апрель!R24+май!R24+июнь!R24+июль!R24+август!R24+сентябрь!R24+октябрь!R24+ноябрь!R24+декабрь!R24</f>
        <v>101</v>
      </c>
      <c r="S24" s="7">
        <f>январь!S24+февраль!S24+март!S24+апрель!S24+май!S24+июнь!S24+июль!S24+август!S24+сентябрь!S24+октябрь!S24+ноябрь!S24+декабрь!S24</f>
        <v>119</v>
      </c>
      <c r="T24" s="11">
        <f>декабрь!T24</f>
        <v>316</v>
      </c>
      <c r="U24" s="11">
        <f>декабрь!U24</f>
        <v>316</v>
      </c>
      <c r="V24">
        <f t="shared" si="0"/>
        <v>316</v>
      </c>
      <c r="W24">
        <f t="shared" si="1"/>
        <v>0</v>
      </c>
    </row>
    <row r="25" spans="1:23" ht="24.75" thickBot="1">
      <c r="A25" s="23">
        <v>20</v>
      </c>
      <c r="B25" s="38" t="s">
        <v>41</v>
      </c>
      <c r="C25" s="7">
        <f>январь!C25+февраль!C25+март!C25+апрель!C25+май!C25+июнь!C25+июль!C25+август!C25+сентябрь!C25+октябрь!C25+ноябрь!C25+декабрь!C25</f>
        <v>316</v>
      </c>
      <c r="D25" s="7">
        <f>январь!D25+февраль!D25+март!D25+апрель!D25+май!D25+июнь!D25+июль!D25+август!D25+сентябрь!D25+октябрь!D25+ноябрь!D25+декабрь!D25</f>
        <v>316</v>
      </c>
      <c r="E25" s="7">
        <f>январь!E25+февраль!E25+март!E25+апрель!E25+май!E25+июнь!E25+июль!E25+август!E25+сентябрь!E25+октябрь!E25+ноябрь!E25+декабрь!E25</f>
        <v>0</v>
      </c>
      <c r="F25" s="7">
        <f>январь!F25+февраль!F25+март!F25+апрель!F25+май!F25+июнь!F25+июль!F25+август!F25+сентябрь!F25+октябрь!F25+ноябрь!F25+декабрь!F25</f>
        <v>3</v>
      </c>
      <c r="G25" s="7">
        <f>январь!G25+февраль!G25+март!G25+апрель!G25+май!G25+июнь!G25+июль!G25+август!G25+сентябрь!G25+октябрь!G25+ноябрь!G25+декабрь!G25</f>
        <v>5</v>
      </c>
      <c r="H25" s="7">
        <f>январь!H25+февраль!H25+март!H25+апрель!H25+май!H25+июнь!H25+июль!H25+август!H25+сентябрь!H25+октябрь!H25+ноябрь!H25+декабрь!H25</f>
        <v>15</v>
      </c>
      <c r="I25" s="7">
        <f>январь!I25+февраль!I25+март!I25+апрель!I25+май!I25+июнь!I25+июль!I25+август!I25+сентябрь!I25+октябрь!I25+ноябрь!I25+декабрь!I25</f>
        <v>14</v>
      </c>
      <c r="J25" s="7">
        <f>январь!J25+февраль!J25+март!J25+апрель!J25+май!J25+июнь!J25+июль!J25+август!J25+сентябрь!J25+октябрь!J25+ноябрь!J25+декабрь!J25</f>
        <v>2</v>
      </c>
      <c r="K25" s="7">
        <f>январь!K25+февраль!K25+март!K25+апрель!K25+май!K25+июнь!K25+июль!K25+август!K25+сентябрь!K25+октябрь!K25+ноябрь!K25+декабрь!K25</f>
        <v>21</v>
      </c>
      <c r="L25" s="7">
        <f>январь!L25+февраль!L25+март!L25+апрель!L25+май!L25+июнь!L25+июль!L25+август!L25+сентябрь!L25+октябрь!L25+ноябрь!L25+декабрь!L25</f>
        <v>24</v>
      </c>
      <c r="M25" s="7">
        <f>январь!M25+февраль!M25+март!M25+апрель!M25+май!M25+июнь!M25+июль!M25+август!M25+сентябрь!M25+октябрь!M25+ноябрь!M25+декабрь!M25</f>
        <v>0</v>
      </c>
      <c r="N25" s="7">
        <f>январь!N25+февраль!N25+март!N25+апрель!N25+май!N25+июнь!N25+июль!N25+август!N25+сентябрь!N25+октябрь!N25+ноябрь!N25+декабрь!N25</f>
        <v>4</v>
      </c>
      <c r="O25" s="7">
        <f>январь!O25+февраль!O25+март!O25+апрель!O25+май!O25+июнь!O25+июль!O25+август!O25+сентябрь!O25+октябрь!O25+ноябрь!O25+декабрь!O25</f>
        <v>1</v>
      </c>
      <c r="P25" s="7">
        <f>январь!P25+февраль!P25+март!P25+апрель!P25+май!P25+июнь!P25+июль!P25+август!P25+сентябрь!P25+октябрь!P25+ноябрь!P25+декабрь!P25</f>
        <v>4</v>
      </c>
      <c r="Q25" s="7">
        <f>январь!Q25+февраль!Q25+март!Q25+апрель!Q25+май!Q25+июнь!Q25+июль!Q25+август!Q25+сентябрь!Q25+октябрь!Q25+ноябрь!Q25+декабрь!Q25</f>
        <v>3</v>
      </c>
      <c r="R25" s="7">
        <f>январь!R25+февраль!R25+март!R25+апрель!R25+май!R25+июнь!R25+июль!R25+август!R25+сентябрь!R25+октябрь!R25+ноябрь!R25+декабрь!R25</f>
        <v>101</v>
      </c>
      <c r="S25" s="7">
        <f>январь!S25+февраль!S25+март!S25+апрель!S25+май!S25+июнь!S25+июль!S25+август!S25+сентябрь!S25+октябрь!S25+ноябрь!S25+декабрь!S25</f>
        <v>119</v>
      </c>
      <c r="T25" s="11">
        <f>декабрь!T25</f>
        <v>316</v>
      </c>
      <c r="U25" s="11">
        <f>декабрь!U25</f>
        <v>316</v>
      </c>
      <c r="V25">
        <f t="shared" si="0"/>
        <v>316</v>
      </c>
      <c r="W25">
        <f t="shared" si="1"/>
        <v>0</v>
      </c>
    </row>
    <row r="26" spans="1:23" ht="15.75" thickBot="1">
      <c r="A26" s="23">
        <v>21</v>
      </c>
      <c r="B26" s="49" t="s">
        <v>42</v>
      </c>
      <c r="C26" s="7">
        <f>январь!C26+февраль!C26+март!C26+апрель!C26+май!C26+июнь!C26+июль!C26+август!C26+сентябрь!C26+октябрь!C26+ноябрь!C26+декабрь!C26</f>
        <v>274</v>
      </c>
      <c r="D26" s="7">
        <f>январь!D26+февраль!D26+март!D26+апрель!D26+май!D26+июнь!D26+июль!D26+август!D26+сентябрь!D26+октябрь!D26+ноябрь!D26+декабрь!D26</f>
        <v>274</v>
      </c>
      <c r="E26" s="7">
        <f>январь!E26+февраль!E26+март!E26+апрель!E26+май!E26+июнь!E26+июль!E26+август!E26+сентябрь!E26+октябрь!E26+ноябрь!E26+декабрь!E26</f>
        <v>0</v>
      </c>
      <c r="F26" s="7">
        <f>январь!F26+февраль!F26+март!F26+апрель!F26+май!F26+июнь!F26+июль!F26+август!F26+сентябрь!F26+октябрь!F26+ноябрь!F26+декабрь!F26</f>
        <v>2</v>
      </c>
      <c r="G26" s="7">
        <f>январь!G26+февраль!G26+март!G26+апрель!G26+май!G26+июнь!G26+июль!G26+август!G26+сентябрь!G26+октябрь!G26+ноябрь!G26+декабрь!G26</f>
        <v>8</v>
      </c>
      <c r="H26" s="7">
        <f>январь!H26+февраль!H26+март!H26+апрель!H26+май!H26+июнь!H26+июль!H26+август!H26+сентябрь!H26+октябрь!H26+ноябрь!H26+декабрь!H26</f>
        <v>12</v>
      </c>
      <c r="I26" s="7">
        <f>январь!I26+февраль!I26+март!I26+апрель!I26+май!I26+июнь!I26+июль!I26+август!I26+сентябрь!I26+октябрь!I26+ноябрь!I26+декабрь!I26</f>
        <v>12</v>
      </c>
      <c r="J26" s="7">
        <f>январь!J26+февраль!J26+март!J26+апрель!J26+май!J26+июнь!J26+июль!J26+август!J26+сентябрь!J26+октябрь!J26+ноябрь!J26+декабрь!J26</f>
        <v>1</v>
      </c>
      <c r="K26" s="7">
        <f>январь!K26+февраль!K26+март!K26+апрель!K26+май!K26+июнь!K26+июль!K26+август!K26+сентябрь!K26+октябрь!K26+ноябрь!K26+декабрь!K26</f>
        <v>12</v>
      </c>
      <c r="L26" s="7">
        <f>январь!L26+февраль!L26+март!L26+апрель!L26+май!L26+июнь!L26+июль!L26+август!L26+сентябрь!L26+октябрь!L26+ноябрь!L26+декабрь!L26</f>
        <v>47</v>
      </c>
      <c r="M26" s="7">
        <f>январь!M26+февраль!M26+март!M26+апрель!M26+май!M26+июнь!M26+июль!M26+август!M26+сентябрь!M26+октябрь!M26+ноябрь!M26+декабрь!M26</f>
        <v>0</v>
      </c>
      <c r="N26" s="7">
        <f>январь!N26+февраль!N26+март!N26+апрель!N26+май!N26+июнь!N26+июль!N26+август!N26+сентябрь!N26+октябрь!N26+ноябрь!N26+декабрь!N26</f>
        <v>4</v>
      </c>
      <c r="O26" s="7">
        <f>январь!O26+февраль!O26+март!O26+апрель!O26+май!O26+июнь!O26+июль!O26+август!O26+сентябрь!O26+октябрь!O26+ноябрь!O26+декабрь!O26</f>
        <v>0</v>
      </c>
      <c r="P26" s="7">
        <f>январь!P26+февраль!P26+март!P26+апрель!P26+май!P26+июнь!P26+июль!P26+август!P26+сентябрь!P26+октябрь!P26+ноябрь!P26+декабрь!P26</f>
        <v>20</v>
      </c>
      <c r="Q26" s="7">
        <f>январь!Q26+февраль!Q26+март!Q26+апрель!Q26+май!Q26+июнь!Q26+июль!Q26+август!Q26+сентябрь!Q26+октябрь!Q26+ноябрь!Q26+декабрь!Q26</f>
        <v>8</v>
      </c>
      <c r="R26" s="7">
        <f>январь!R26+февраль!R26+март!R26+апрель!R26+май!R26+июнь!R26+июль!R26+август!R26+сентябрь!R26+октябрь!R26+ноябрь!R26+декабрь!R26</f>
        <v>57</v>
      </c>
      <c r="S26" s="7">
        <f>январь!S26+февраль!S26+март!S26+апрель!S26+май!S26+июнь!S26+июль!S26+август!S26+сентябрь!S26+октябрь!S26+ноябрь!S26+декабрь!S26</f>
        <v>91</v>
      </c>
      <c r="T26" s="11">
        <f>декабрь!T26</f>
        <v>274</v>
      </c>
      <c r="U26" s="11">
        <f>декабрь!U26</f>
        <v>274</v>
      </c>
      <c r="V26">
        <f t="shared" si="0"/>
        <v>274</v>
      </c>
      <c r="W26">
        <f t="shared" si="1"/>
        <v>0</v>
      </c>
    </row>
    <row r="27" spans="1:23" ht="15.75" thickBot="1">
      <c r="A27" s="16">
        <v>22</v>
      </c>
      <c r="B27" s="30" t="s">
        <v>43</v>
      </c>
      <c r="C27" s="7">
        <f>январь!C27+февраль!C27+март!C27+апрель!C27+май!C27+июнь!C27+июль!C27+август!C27+сентябрь!C27+октябрь!C27+ноябрь!C27+декабрь!C27</f>
        <v>0</v>
      </c>
      <c r="D27" s="7">
        <f>январь!D27+февраль!D27+март!D27+апрель!D27+май!D27+июнь!D27+июль!D27+август!D27+сентябрь!D27+октябрь!D27+ноябрь!D27+декабрь!D27</f>
        <v>0</v>
      </c>
      <c r="E27" s="7">
        <f>январь!E27+февраль!E27+март!E27+апрель!E27+май!E27+июнь!E27+июль!E27+август!E27+сентябрь!E27+октябрь!E27+ноябрь!E27+декабрь!E27</f>
        <v>0</v>
      </c>
      <c r="F27" s="7">
        <f>январь!F27+февраль!F27+март!F27+апрель!F27+май!F27+июнь!F27+июль!F27+август!F27+сентябрь!F27+октябрь!F27+ноябрь!F27+декабрь!F27</f>
        <v>0</v>
      </c>
      <c r="G27" s="7">
        <f>январь!G27+февраль!G27+март!G27+апрель!G27+май!G27+июнь!G27+июль!G27+август!G27+сентябрь!G27+октябрь!G27+ноябрь!G27+декабрь!G27</f>
        <v>0</v>
      </c>
      <c r="H27" s="7">
        <f>январь!H27+февраль!H27+март!H27+апрель!H27+май!H27+июнь!H27+июль!H27+август!H27+сентябрь!H27+октябрь!H27+ноябрь!H27+декабрь!H27</f>
        <v>0</v>
      </c>
      <c r="I27" s="7">
        <f>январь!I27+февраль!I27+март!I27+апрель!I27+май!I27+июнь!I27+июль!I27+август!I27+сентябрь!I27+октябрь!I27+ноябрь!I27+декабрь!I27</f>
        <v>0</v>
      </c>
      <c r="J27" s="7">
        <f>январь!J27+февраль!J27+март!J27+апрель!J27+май!J27+июнь!J27+июль!J27+август!J27+сентябрь!J27+октябрь!J27+ноябрь!J27+декабрь!J27</f>
        <v>0</v>
      </c>
      <c r="K27" s="7">
        <f>январь!K27+февраль!K27+март!K27+апрель!K27+май!K27+июнь!K27+июль!K27+август!K27+сентябрь!K27+октябрь!K27+ноябрь!K27+декабрь!K27</f>
        <v>0</v>
      </c>
      <c r="L27" s="7">
        <f>январь!L27+февраль!L27+март!L27+апрель!L27+май!L27+июнь!L27+июль!L27+август!L27+сентябрь!L27+октябрь!L27+ноябрь!L27+декабрь!L27</f>
        <v>0</v>
      </c>
      <c r="M27" s="7">
        <f>январь!M27+февраль!M27+март!M27+апрель!M27+май!M27+июнь!M27+июль!M27+август!M27+сентябрь!M27+октябрь!M27+ноябрь!M27+декабрь!M27</f>
        <v>0</v>
      </c>
      <c r="N27" s="7">
        <f>январь!N27+февраль!N27+март!N27+апрель!N27+май!N27+июнь!N27+июль!N27+август!N27+сентябрь!N27+октябрь!N27+ноябрь!N27+декабрь!N27</f>
        <v>0</v>
      </c>
      <c r="O27" s="7">
        <f>январь!O27+февраль!O27+март!O27+апрель!O27+май!O27+июнь!O27+июль!O27+август!O27+сентябрь!O27+октябрь!O27+ноябрь!O27+декабрь!O27</f>
        <v>0</v>
      </c>
      <c r="P27" s="7">
        <f>январь!P27+февраль!P27+март!P27+апрель!P27+май!P27+июнь!P27+июль!P27+август!P27+сентябрь!P27+октябрь!P27+ноябрь!P27+декабрь!P27</f>
        <v>0</v>
      </c>
      <c r="Q27" s="7">
        <f>январь!Q27+февраль!Q27+март!Q27+апрель!Q27+май!Q27+июнь!Q27+июль!Q27+август!Q27+сентябрь!Q27+октябрь!Q27+ноябрь!Q27+декабрь!Q27</f>
        <v>0</v>
      </c>
      <c r="R27" s="7">
        <f>январь!R27+февраль!R27+март!R27+апрель!R27+май!R27+июнь!R27+июль!R27+август!R27+сентябрь!R27+октябрь!R27+ноябрь!R27+декабрь!R27</f>
        <v>0</v>
      </c>
      <c r="S27" s="7">
        <f>январь!S27+февраль!S27+март!S27+апрель!S27+май!S27+июнь!S27+июль!S27+август!S27+сентябрь!S27+октябрь!S27+ноябрь!S27+декабрь!S27</f>
        <v>0</v>
      </c>
      <c r="T27" s="11">
        <f>декабрь!T27</f>
        <v>0</v>
      </c>
      <c r="U27" s="11">
        <f>декабрь!U27</f>
        <v>0</v>
      </c>
      <c r="V27">
        <f t="shared" si="0"/>
        <v>0</v>
      </c>
      <c r="W27">
        <f t="shared" si="1"/>
        <v>0</v>
      </c>
    </row>
    <row r="28" spans="1:23" ht="15.75" thickBot="1">
      <c r="A28" s="5">
        <v>23</v>
      </c>
      <c r="B28" s="6" t="s">
        <v>44</v>
      </c>
      <c r="C28" s="7">
        <f>январь!C28+февраль!C28+март!C28+апрель!C28+май!C28+июнь!C28+июль!C28+август!C28+сентябрь!C28+октябрь!C28+ноябрь!C28+декабрь!C28</f>
        <v>4</v>
      </c>
      <c r="D28" s="7">
        <f>январь!D28+февраль!D28+март!D28+апрель!D28+май!D28+июнь!D28+июль!D28+август!D28+сентябрь!D28+октябрь!D28+ноябрь!D28+декабрь!D28</f>
        <v>4</v>
      </c>
      <c r="E28" s="7">
        <f>январь!E28+февраль!E28+март!E28+апрель!E28+май!E28+июнь!E28+июль!E28+август!E28+сентябрь!E28+октябрь!E28+ноябрь!E28+декабрь!E28</f>
        <v>0</v>
      </c>
      <c r="F28" s="7">
        <f>январь!F28+февраль!F28+март!F28+апрель!F28+май!F28+июнь!F28+июль!F28+август!F28+сентябрь!F28+октябрь!F28+ноябрь!F28+декабрь!F28</f>
        <v>0</v>
      </c>
      <c r="G28" s="7">
        <f>январь!G28+февраль!G28+март!G28+апрель!G28+май!G28+июнь!G28+июль!G28+август!G28+сентябрь!G28+октябрь!G28+ноябрь!G28+декабрь!G28</f>
        <v>0</v>
      </c>
      <c r="H28" s="7">
        <f>январь!H28+февраль!H28+март!H28+апрель!H28+май!H28+июнь!H28+июль!H28+август!H28+сентябрь!H28+октябрь!H28+ноябрь!H28+декабрь!H28</f>
        <v>0</v>
      </c>
      <c r="I28" s="7">
        <f>январь!I28+февраль!I28+март!I28+апрель!I28+май!I28+июнь!I28+июль!I28+август!I28+сентябрь!I28+октябрь!I28+ноябрь!I28+декабрь!I28</f>
        <v>0</v>
      </c>
      <c r="J28" s="7">
        <f>январь!J28+февраль!J28+март!J28+апрель!J28+май!J28+июнь!J28+июль!J28+август!J28+сентябрь!J28+октябрь!J28+ноябрь!J28+декабрь!J28</f>
        <v>0</v>
      </c>
      <c r="K28" s="7">
        <f>январь!K28+февраль!K28+март!K28+апрель!K28+май!K28+июнь!K28+июль!K28+август!K28+сентябрь!K28+октябрь!K28+ноябрь!K28+декабрь!K28</f>
        <v>1</v>
      </c>
      <c r="L28" s="7">
        <f>январь!L28+февраль!L28+март!L28+апрель!L28+май!L28+июнь!L28+июль!L28+август!L28+сентябрь!L28+октябрь!L28+ноябрь!L28+декабрь!L28</f>
        <v>0</v>
      </c>
      <c r="M28" s="7">
        <f>январь!M28+февраль!M28+март!M28+апрель!M28+май!M28+июнь!M28+июль!M28+август!M28+сентябрь!M28+октябрь!M28+ноябрь!M28+декабрь!M28</f>
        <v>0</v>
      </c>
      <c r="N28" s="7">
        <f>январь!N28+февраль!N28+март!N28+апрель!N28+май!N28+июнь!N28+июль!N28+август!N28+сентябрь!N28+октябрь!N28+ноябрь!N28+декабрь!N28</f>
        <v>1</v>
      </c>
      <c r="O28" s="7">
        <f>январь!O28+февраль!O28+март!O28+апрель!O28+май!O28+июнь!O28+июль!O28+август!O28+сентябрь!O28+октябрь!O28+ноябрь!O28+декабрь!O28</f>
        <v>1</v>
      </c>
      <c r="P28" s="7">
        <f>январь!P28+февраль!P28+март!P28+апрель!P28+май!P28+июнь!P28+июль!P28+август!P28+сентябрь!P28+октябрь!P28+ноябрь!P28+декабрь!P28</f>
        <v>1</v>
      </c>
      <c r="Q28" s="7">
        <f>январь!Q28+февраль!Q28+март!Q28+апрель!Q28+май!Q28+июнь!Q28+июль!Q28+август!Q28+сентябрь!Q28+октябрь!Q28+ноябрь!Q28+декабрь!Q28</f>
        <v>0</v>
      </c>
      <c r="R28" s="7">
        <f>январь!R28+февраль!R28+март!R28+апрель!R28+май!R28+июнь!R28+июль!R28+август!R28+сентябрь!R28+октябрь!R28+ноябрь!R28+декабрь!R28</f>
        <v>0</v>
      </c>
      <c r="S28" s="7">
        <f>январь!S28+февраль!S28+март!S28+апрель!S28+май!S28+июнь!S28+июль!S28+август!S28+сентябрь!S28+октябрь!S28+ноябрь!S28+декабрь!S28</f>
        <v>0</v>
      </c>
      <c r="T28" s="11">
        <f>декабрь!T28</f>
        <v>4</v>
      </c>
      <c r="U28" s="11">
        <f>декабрь!U28</f>
        <v>4</v>
      </c>
      <c r="V28">
        <f t="shared" si="0"/>
        <v>4</v>
      </c>
      <c r="W28">
        <f t="shared" si="1"/>
        <v>0</v>
      </c>
    </row>
    <row r="29" spans="1:23">
      <c r="C29" s="51">
        <f>(C6+C7)-C28</f>
        <v>590</v>
      </c>
      <c r="D29" s="51">
        <f t="shared" ref="D29:U29" si="2">(D6+D7)-D28</f>
        <v>590</v>
      </c>
      <c r="E29" s="51">
        <f t="shared" si="2"/>
        <v>0</v>
      </c>
      <c r="F29" s="51">
        <f t="shared" si="2"/>
        <v>5</v>
      </c>
      <c r="G29" s="51">
        <f t="shared" si="2"/>
        <v>13</v>
      </c>
      <c r="H29" s="51">
        <f t="shared" si="2"/>
        <v>27</v>
      </c>
      <c r="I29" s="51">
        <f t="shared" si="2"/>
        <v>26</v>
      </c>
      <c r="J29" s="51">
        <f t="shared" si="2"/>
        <v>3</v>
      </c>
      <c r="K29" s="51">
        <f t="shared" si="2"/>
        <v>31</v>
      </c>
      <c r="L29" s="51">
        <f t="shared" si="2"/>
        <v>73</v>
      </c>
      <c r="M29" s="51">
        <f t="shared" si="2"/>
        <v>0</v>
      </c>
      <c r="N29" s="51">
        <f t="shared" si="2"/>
        <v>8</v>
      </c>
      <c r="O29" s="51">
        <f t="shared" si="2"/>
        <v>1</v>
      </c>
      <c r="P29" s="51">
        <f t="shared" si="2"/>
        <v>24</v>
      </c>
      <c r="Q29" s="51">
        <f t="shared" si="2"/>
        <v>11</v>
      </c>
      <c r="R29" s="51">
        <f t="shared" si="2"/>
        <v>160</v>
      </c>
      <c r="S29" s="51">
        <f t="shared" si="2"/>
        <v>208</v>
      </c>
      <c r="T29" s="51">
        <f t="shared" si="2"/>
        <v>590</v>
      </c>
      <c r="U29" s="51">
        <f t="shared" si="2"/>
        <v>590</v>
      </c>
      <c r="V29">
        <f t="shared" ref="V29:V36" si="3">SUM(E29:S29)</f>
        <v>590</v>
      </c>
      <c r="W29">
        <f t="shared" ref="W29:W36" si="4">D29-V29</f>
        <v>0</v>
      </c>
    </row>
    <row r="30" spans="1:23">
      <c r="C30">
        <f>C24+C26+C27</f>
        <v>590</v>
      </c>
      <c r="D30">
        <f t="shared" ref="D30:U30" si="5">D24+D26+D27</f>
        <v>590</v>
      </c>
      <c r="E30">
        <f t="shared" si="5"/>
        <v>0</v>
      </c>
      <c r="F30">
        <f t="shared" si="5"/>
        <v>5</v>
      </c>
      <c r="G30">
        <f t="shared" si="5"/>
        <v>13</v>
      </c>
      <c r="H30">
        <f t="shared" si="5"/>
        <v>27</v>
      </c>
      <c r="I30">
        <f t="shared" si="5"/>
        <v>26</v>
      </c>
      <c r="J30">
        <f t="shared" si="5"/>
        <v>3</v>
      </c>
      <c r="K30">
        <f t="shared" si="5"/>
        <v>33</v>
      </c>
      <c r="L30">
        <f t="shared" si="5"/>
        <v>71</v>
      </c>
      <c r="M30">
        <f t="shared" si="5"/>
        <v>0</v>
      </c>
      <c r="N30">
        <f t="shared" si="5"/>
        <v>8</v>
      </c>
      <c r="O30">
        <f t="shared" si="5"/>
        <v>1</v>
      </c>
      <c r="P30">
        <f t="shared" si="5"/>
        <v>24</v>
      </c>
      <c r="Q30">
        <f t="shared" si="5"/>
        <v>11</v>
      </c>
      <c r="R30">
        <f t="shared" si="5"/>
        <v>158</v>
      </c>
      <c r="S30">
        <f t="shared" si="5"/>
        <v>210</v>
      </c>
      <c r="T30">
        <f t="shared" si="5"/>
        <v>590</v>
      </c>
      <c r="U30">
        <f t="shared" si="5"/>
        <v>590</v>
      </c>
      <c r="V30">
        <f t="shared" si="3"/>
        <v>590</v>
      </c>
      <c r="W30">
        <f t="shared" si="4"/>
        <v>0</v>
      </c>
    </row>
    <row r="31" spans="1:23">
      <c r="C31">
        <f>C17-C14</f>
        <v>0</v>
      </c>
      <c r="D31">
        <f t="shared" ref="D31:U31" si="6">D17-D14</f>
        <v>0</v>
      </c>
      <c r="E31">
        <f t="shared" si="6"/>
        <v>0</v>
      </c>
      <c r="F31">
        <f t="shared" si="6"/>
        <v>0</v>
      </c>
      <c r="G31">
        <f t="shared" si="6"/>
        <v>0</v>
      </c>
      <c r="H31">
        <f t="shared" si="6"/>
        <v>0</v>
      </c>
      <c r="I31">
        <f t="shared" si="6"/>
        <v>0</v>
      </c>
      <c r="J31">
        <f t="shared" si="6"/>
        <v>0</v>
      </c>
      <c r="K31">
        <f t="shared" si="6"/>
        <v>0</v>
      </c>
      <c r="L31">
        <f t="shared" si="6"/>
        <v>0</v>
      </c>
      <c r="M31">
        <f t="shared" si="6"/>
        <v>0</v>
      </c>
      <c r="N31">
        <f t="shared" si="6"/>
        <v>0</v>
      </c>
      <c r="O31">
        <f t="shared" si="6"/>
        <v>0</v>
      </c>
      <c r="P31">
        <f t="shared" si="6"/>
        <v>0</v>
      </c>
      <c r="Q31">
        <f t="shared" si="6"/>
        <v>0</v>
      </c>
      <c r="R31">
        <f t="shared" si="6"/>
        <v>0</v>
      </c>
      <c r="S31">
        <f t="shared" si="6"/>
        <v>0</v>
      </c>
      <c r="T31">
        <f t="shared" si="6"/>
        <v>0</v>
      </c>
      <c r="U31">
        <f t="shared" si="6"/>
        <v>0</v>
      </c>
      <c r="V31">
        <f t="shared" si="3"/>
        <v>0</v>
      </c>
      <c r="W31">
        <f t="shared" si="4"/>
        <v>0</v>
      </c>
    </row>
    <row r="32" spans="1:23">
      <c r="C32">
        <f>C8-C9</f>
        <v>0</v>
      </c>
      <c r="D32">
        <f t="shared" ref="D32:U32" si="7">D8-D9</f>
        <v>0</v>
      </c>
      <c r="E32">
        <f t="shared" si="7"/>
        <v>0</v>
      </c>
      <c r="F32">
        <f t="shared" si="7"/>
        <v>0</v>
      </c>
      <c r="G32">
        <f t="shared" si="7"/>
        <v>0</v>
      </c>
      <c r="H32">
        <f t="shared" si="7"/>
        <v>0</v>
      </c>
      <c r="I32">
        <f t="shared" si="7"/>
        <v>0</v>
      </c>
      <c r="J32">
        <f t="shared" si="7"/>
        <v>0</v>
      </c>
      <c r="K32">
        <f t="shared" si="7"/>
        <v>0</v>
      </c>
      <c r="L32">
        <f t="shared" si="7"/>
        <v>0</v>
      </c>
      <c r="M32">
        <f t="shared" si="7"/>
        <v>0</v>
      </c>
      <c r="N32">
        <f t="shared" si="7"/>
        <v>0</v>
      </c>
      <c r="O32">
        <f t="shared" si="7"/>
        <v>0</v>
      </c>
      <c r="P32">
        <f t="shared" si="7"/>
        <v>0</v>
      </c>
      <c r="Q32">
        <f t="shared" si="7"/>
        <v>0</v>
      </c>
      <c r="R32">
        <f t="shared" si="7"/>
        <v>0</v>
      </c>
      <c r="S32">
        <f t="shared" si="7"/>
        <v>0</v>
      </c>
      <c r="T32">
        <f t="shared" si="7"/>
        <v>0</v>
      </c>
      <c r="U32">
        <f t="shared" si="7"/>
        <v>0</v>
      </c>
      <c r="V32">
        <f t="shared" si="3"/>
        <v>0</v>
      </c>
      <c r="W32">
        <f t="shared" si="4"/>
        <v>0</v>
      </c>
    </row>
    <row r="33" spans="3:23">
      <c r="C33">
        <f>C9+C14</f>
        <v>590</v>
      </c>
      <c r="D33">
        <f t="shared" ref="D33:U33" si="8">D9+D14</f>
        <v>590</v>
      </c>
      <c r="E33">
        <f t="shared" si="8"/>
        <v>0</v>
      </c>
      <c r="F33">
        <f t="shared" si="8"/>
        <v>5</v>
      </c>
      <c r="G33">
        <f t="shared" si="8"/>
        <v>13</v>
      </c>
      <c r="H33">
        <f t="shared" si="8"/>
        <v>27</v>
      </c>
      <c r="I33">
        <f t="shared" si="8"/>
        <v>26</v>
      </c>
      <c r="J33">
        <f t="shared" si="8"/>
        <v>3</v>
      </c>
      <c r="K33">
        <f t="shared" si="8"/>
        <v>31</v>
      </c>
      <c r="L33">
        <f t="shared" si="8"/>
        <v>73</v>
      </c>
      <c r="M33">
        <f t="shared" si="8"/>
        <v>0</v>
      </c>
      <c r="N33">
        <f t="shared" si="8"/>
        <v>9</v>
      </c>
      <c r="O33">
        <f t="shared" si="8"/>
        <v>0</v>
      </c>
      <c r="P33">
        <f t="shared" si="8"/>
        <v>24</v>
      </c>
      <c r="Q33">
        <f t="shared" si="8"/>
        <v>11</v>
      </c>
      <c r="R33">
        <f t="shared" si="8"/>
        <v>160</v>
      </c>
      <c r="S33">
        <f t="shared" si="8"/>
        <v>208</v>
      </c>
      <c r="T33">
        <f t="shared" si="8"/>
        <v>590</v>
      </c>
      <c r="U33">
        <f t="shared" si="8"/>
        <v>590</v>
      </c>
      <c r="V33">
        <f t="shared" si="3"/>
        <v>590</v>
      </c>
      <c r="W33">
        <f t="shared" si="4"/>
        <v>0</v>
      </c>
    </row>
    <row r="34" spans="3:23">
      <c r="C34">
        <f>C7-C33</f>
        <v>0</v>
      </c>
      <c r="D34">
        <f t="shared" ref="D34:U34" si="9">D7-D33</f>
        <v>0</v>
      </c>
      <c r="E34">
        <f t="shared" si="9"/>
        <v>0</v>
      </c>
      <c r="F34">
        <f t="shared" si="9"/>
        <v>0</v>
      </c>
      <c r="G34">
        <f t="shared" si="9"/>
        <v>0</v>
      </c>
      <c r="H34">
        <f t="shared" si="9"/>
        <v>0</v>
      </c>
      <c r="I34">
        <f t="shared" si="9"/>
        <v>0</v>
      </c>
      <c r="J34">
        <f t="shared" si="9"/>
        <v>0</v>
      </c>
      <c r="K34">
        <f t="shared" si="9"/>
        <v>0</v>
      </c>
      <c r="L34">
        <f t="shared" si="9"/>
        <v>0</v>
      </c>
      <c r="M34">
        <f t="shared" si="9"/>
        <v>0</v>
      </c>
      <c r="N34">
        <f t="shared" si="9"/>
        <v>0</v>
      </c>
      <c r="O34">
        <f t="shared" si="9"/>
        <v>0</v>
      </c>
      <c r="P34">
        <f t="shared" si="9"/>
        <v>0</v>
      </c>
      <c r="Q34">
        <f t="shared" si="9"/>
        <v>0</v>
      </c>
      <c r="R34">
        <f t="shared" si="9"/>
        <v>0</v>
      </c>
      <c r="S34">
        <f t="shared" si="9"/>
        <v>0</v>
      </c>
      <c r="T34">
        <f t="shared" si="9"/>
        <v>0</v>
      </c>
      <c r="U34">
        <f t="shared" si="9"/>
        <v>0</v>
      </c>
      <c r="V34">
        <f t="shared" si="3"/>
        <v>0</v>
      </c>
      <c r="W34">
        <f t="shared" si="4"/>
        <v>0</v>
      </c>
    </row>
    <row r="35" spans="3:23">
      <c r="C35">
        <f>C29-C30</f>
        <v>0</v>
      </c>
      <c r="D35">
        <f t="shared" ref="D35:U35" si="10">D29-D30</f>
        <v>0</v>
      </c>
      <c r="E35">
        <f t="shared" si="10"/>
        <v>0</v>
      </c>
      <c r="F35">
        <f t="shared" si="10"/>
        <v>0</v>
      </c>
      <c r="G35">
        <f t="shared" si="10"/>
        <v>0</v>
      </c>
      <c r="H35">
        <f t="shared" si="10"/>
        <v>0</v>
      </c>
      <c r="I35">
        <f t="shared" si="10"/>
        <v>0</v>
      </c>
      <c r="J35">
        <f t="shared" si="10"/>
        <v>0</v>
      </c>
      <c r="K35">
        <f t="shared" si="10"/>
        <v>-2</v>
      </c>
      <c r="L35">
        <f t="shared" si="10"/>
        <v>2</v>
      </c>
      <c r="M35">
        <f t="shared" si="10"/>
        <v>0</v>
      </c>
      <c r="N35">
        <f t="shared" si="10"/>
        <v>0</v>
      </c>
      <c r="O35">
        <f t="shared" si="10"/>
        <v>0</v>
      </c>
      <c r="P35">
        <f t="shared" si="10"/>
        <v>0</v>
      </c>
      <c r="Q35">
        <f t="shared" si="10"/>
        <v>0</v>
      </c>
      <c r="R35">
        <f t="shared" si="10"/>
        <v>2</v>
      </c>
      <c r="S35">
        <f t="shared" si="10"/>
        <v>-2</v>
      </c>
      <c r="T35">
        <f t="shared" si="10"/>
        <v>0</v>
      </c>
      <c r="U35">
        <f t="shared" si="10"/>
        <v>0</v>
      </c>
      <c r="V35">
        <f t="shared" si="3"/>
        <v>0</v>
      </c>
      <c r="W35">
        <f t="shared" si="4"/>
        <v>0</v>
      </c>
    </row>
    <row r="36" spans="3:23">
      <c r="C36">
        <f>C21-C29</f>
        <v>0</v>
      </c>
      <c r="D36">
        <f t="shared" ref="D36:U36" si="11">D21-D29</f>
        <v>0</v>
      </c>
      <c r="E36">
        <f t="shared" si="11"/>
        <v>0</v>
      </c>
      <c r="F36">
        <f t="shared" si="11"/>
        <v>0</v>
      </c>
      <c r="G36">
        <f t="shared" si="11"/>
        <v>0</v>
      </c>
      <c r="H36">
        <f t="shared" si="11"/>
        <v>0</v>
      </c>
      <c r="I36">
        <f t="shared" si="11"/>
        <v>0</v>
      </c>
      <c r="J36">
        <f t="shared" si="11"/>
        <v>0</v>
      </c>
      <c r="K36">
        <f t="shared" si="11"/>
        <v>0</v>
      </c>
      <c r="L36">
        <f t="shared" si="11"/>
        <v>0</v>
      </c>
      <c r="M36">
        <f t="shared" si="11"/>
        <v>0</v>
      </c>
      <c r="N36">
        <f t="shared" si="11"/>
        <v>0</v>
      </c>
      <c r="O36">
        <f t="shared" si="11"/>
        <v>0</v>
      </c>
      <c r="P36">
        <f t="shared" si="11"/>
        <v>0</v>
      </c>
      <c r="Q36">
        <f t="shared" si="11"/>
        <v>0</v>
      </c>
      <c r="R36">
        <f t="shared" si="11"/>
        <v>0</v>
      </c>
      <c r="S36">
        <f t="shared" si="11"/>
        <v>0</v>
      </c>
      <c r="T36">
        <f t="shared" si="11"/>
        <v>0</v>
      </c>
      <c r="U36">
        <f t="shared" si="11"/>
        <v>0</v>
      </c>
      <c r="V36">
        <f t="shared" si="3"/>
        <v>0</v>
      </c>
      <c r="W36">
        <f t="shared" si="4"/>
        <v>0</v>
      </c>
    </row>
  </sheetData>
  <mergeCells count="15">
    <mergeCell ref="A1:U1"/>
    <mergeCell ref="B2:U2"/>
    <mergeCell ref="A3:A5"/>
    <mergeCell ref="B3:B5"/>
    <mergeCell ref="C3:C5"/>
    <mergeCell ref="D3:D5"/>
    <mergeCell ref="E3:S3"/>
    <mergeCell ref="T3:U3"/>
    <mergeCell ref="E4:E5"/>
    <mergeCell ref="F4:K4"/>
    <mergeCell ref="L4:N4"/>
    <mergeCell ref="O4:O5"/>
    <mergeCell ref="P4:S4"/>
    <mergeCell ref="T4:T5"/>
    <mergeCell ref="U4:U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9"/>
  <sheetViews>
    <sheetView workbookViewId="0">
      <selection activeCell="U7" sqref="U7"/>
    </sheetView>
  </sheetViews>
  <sheetFormatPr defaultRowHeight="1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3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3" ht="15.75" customHeight="1" thickBot="1">
      <c r="A2" s="1"/>
      <c r="B2" s="76" t="s">
        <v>50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3" s="2" customFormat="1" ht="15.75" customHeight="1" thickBot="1">
      <c r="A3" s="78" t="s">
        <v>2</v>
      </c>
      <c r="B3" s="81"/>
      <c r="C3" s="84" t="s">
        <v>3</v>
      </c>
      <c r="D3" s="78" t="s">
        <v>4</v>
      </c>
      <c r="E3" s="87" t="s">
        <v>5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/>
      <c r="T3" s="87" t="s">
        <v>6</v>
      </c>
      <c r="U3" s="89"/>
    </row>
    <row r="4" spans="1:23" s="2" customFormat="1" ht="15.75" customHeight="1" thickBot="1">
      <c r="A4" s="79"/>
      <c r="B4" s="82"/>
      <c r="C4" s="85"/>
      <c r="D4" s="79"/>
      <c r="E4" s="80" t="s">
        <v>7</v>
      </c>
      <c r="F4" s="91" t="s">
        <v>8</v>
      </c>
      <c r="G4" s="92"/>
      <c r="H4" s="92"/>
      <c r="I4" s="92"/>
      <c r="J4" s="92"/>
      <c r="K4" s="93"/>
      <c r="L4" s="94" t="s">
        <v>9</v>
      </c>
      <c r="M4" s="95"/>
      <c r="N4" s="96"/>
      <c r="O4" s="80" t="s">
        <v>10</v>
      </c>
      <c r="P4" s="94" t="s">
        <v>11</v>
      </c>
      <c r="Q4" s="95"/>
      <c r="R4" s="95"/>
      <c r="S4" s="96"/>
      <c r="T4" s="78" t="s">
        <v>3</v>
      </c>
      <c r="U4" s="78" t="s">
        <v>4</v>
      </c>
    </row>
    <row r="5" spans="1:23" s="2" customFormat="1" ht="97.5" customHeight="1" thickBot="1">
      <c r="A5" s="80"/>
      <c r="B5" s="83"/>
      <c r="C5" s="86"/>
      <c r="D5" s="80"/>
      <c r="E5" s="90"/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17</v>
      </c>
      <c r="O5" s="90"/>
      <c r="P5" s="52" t="s">
        <v>20</v>
      </c>
      <c r="Q5" s="52" t="s">
        <v>21</v>
      </c>
      <c r="R5" s="52" t="s">
        <v>22</v>
      </c>
      <c r="S5" s="52" t="s">
        <v>17</v>
      </c>
      <c r="T5" s="80"/>
      <c r="U5" s="80"/>
    </row>
    <row r="6" spans="1:23" ht="15.75" thickBot="1">
      <c r="A6" s="5">
        <v>1</v>
      </c>
      <c r="B6" s="6" t="s">
        <v>23</v>
      </c>
      <c r="C6" s="7">
        <v>0</v>
      </c>
      <c r="D6" s="8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10">
        <v>0</v>
      </c>
      <c r="R6" s="11">
        <v>0</v>
      </c>
      <c r="S6" s="11">
        <v>0</v>
      </c>
      <c r="T6" s="11">
        <f>январь!T6+февраль!C6</f>
        <v>0</v>
      </c>
      <c r="U6" s="11">
        <f>январь!U6+февраль!D6</f>
        <v>0</v>
      </c>
      <c r="V6">
        <f t="shared" ref="V6:V28" si="0">SUM(E6:S6)</f>
        <v>0</v>
      </c>
      <c r="W6">
        <f t="shared" ref="W6:W28" si="1">D6-V6</f>
        <v>0</v>
      </c>
    </row>
    <row r="7" spans="1:23" ht="15.75" thickBot="1">
      <c r="A7" s="12">
        <v>2</v>
      </c>
      <c r="B7" s="13" t="s">
        <v>24</v>
      </c>
      <c r="C7" s="14">
        <v>61</v>
      </c>
      <c r="D7" s="14">
        <v>61</v>
      </c>
      <c r="E7" s="14">
        <v>0</v>
      </c>
      <c r="F7" s="14">
        <v>0</v>
      </c>
      <c r="G7" s="14">
        <v>0</v>
      </c>
      <c r="H7" s="14">
        <v>5</v>
      </c>
      <c r="I7" s="14">
        <v>2</v>
      </c>
      <c r="J7" s="14">
        <v>0</v>
      </c>
      <c r="K7" s="14">
        <v>0</v>
      </c>
      <c r="L7" s="14">
        <v>12</v>
      </c>
      <c r="M7" s="14">
        <v>0</v>
      </c>
      <c r="N7" s="14">
        <v>1</v>
      </c>
      <c r="O7" s="14">
        <v>0</v>
      </c>
      <c r="P7" s="14">
        <v>0</v>
      </c>
      <c r="Q7" s="14">
        <v>3</v>
      </c>
      <c r="R7" s="14">
        <v>15</v>
      </c>
      <c r="S7" s="14">
        <v>23</v>
      </c>
      <c r="T7" s="11">
        <f>январь!T7+февраль!C7</f>
        <v>122</v>
      </c>
      <c r="U7" s="11">
        <f>январь!U7+февраль!D7</f>
        <v>122</v>
      </c>
      <c r="V7">
        <f t="shared" si="0"/>
        <v>61</v>
      </c>
      <c r="W7">
        <f t="shared" si="1"/>
        <v>0</v>
      </c>
    </row>
    <row r="8" spans="1:23" ht="15.75" thickBot="1">
      <c r="A8" s="16">
        <v>3</v>
      </c>
      <c r="B8" s="17" t="s">
        <v>25</v>
      </c>
      <c r="C8" s="14">
        <f>C10+C12+C13</f>
        <v>4</v>
      </c>
      <c r="D8" s="14">
        <f t="shared" ref="D8:S8" si="2">D10+D12+D13</f>
        <v>4</v>
      </c>
      <c r="E8" s="14">
        <f t="shared" si="2"/>
        <v>0</v>
      </c>
      <c r="F8" s="14">
        <f t="shared" si="2"/>
        <v>0</v>
      </c>
      <c r="G8" s="14">
        <f t="shared" si="2"/>
        <v>0</v>
      </c>
      <c r="H8" s="14">
        <f t="shared" si="2"/>
        <v>0</v>
      </c>
      <c r="I8" s="14">
        <f t="shared" si="2"/>
        <v>1</v>
      </c>
      <c r="J8" s="14">
        <f t="shared" si="2"/>
        <v>0</v>
      </c>
      <c r="K8" s="14">
        <f t="shared" si="2"/>
        <v>0</v>
      </c>
      <c r="L8" s="14">
        <f t="shared" si="2"/>
        <v>2</v>
      </c>
      <c r="M8" s="14">
        <f t="shared" si="2"/>
        <v>0</v>
      </c>
      <c r="N8" s="14">
        <f t="shared" si="2"/>
        <v>0</v>
      </c>
      <c r="O8" s="14">
        <f t="shared" si="2"/>
        <v>0</v>
      </c>
      <c r="P8" s="14">
        <f t="shared" si="2"/>
        <v>0</v>
      </c>
      <c r="Q8" s="14">
        <f t="shared" si="2"/>
        <v>0</v>
      </c>
      <c r="R8" s="14">
        <f t="shared" si="2"/>
        <v>1</v>
      </c>
      <c r="S8" s="14">
        <f t="shared" si="2"/>
        <v>0</v>
      </c>
      <c r="T8" s="11">
        <f>январь!T8+февраль!C8</f>
        <v>11</v>
      </c>
      <c r="U8" s="11">
        <f>январь!U8+февраль!D8</f>
        <v>11</v>
      </c>
      <c r="V8">
        <f t="shared" si="0"/>
        <v>4</v>
      </c>
      <c r="W8">
        <f t="shared" si="1"/>
        <v>0</v>
      </c>
    </row>
    <row r="9" spans="1:23" ht="15.75" thickBot="1">
      <c r="A9" s="5">
        <v>4</v>
      </c>
      <c r="B9" s="18" t="s">
        <v>26</v>
      </c>
      <c r="C9" s="7">
        <v>4</v>
      </c>
      <c r="D9" s="7">
        <v>4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7">
        <v>0</v>
      </c>
      <c r="K9" s="7">
        <v>0</v>
      </c>
      <c r="L9" s="7">
        <v>2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1</v>
      </c>
      <c r="S9" s="7">
        <v>0</v>
      </c>
      <c r="T9" s="11">
        <f>январь!T9+февраль!C9</f>
        <v>11</v>
      </c>
      <c r="U9" s="11">
        <f>январь!U9+февраль!D9</f>
        <v>11</v>
      </c>
      <c r="V9">
        <f t="shared" si="0"/>
        <v>4</v>
      </c>
      <c r="W9">
        <f t="shared" si="1"/>
        <v>0</v>
      </c>
    </row>
    <row r="10" spans="1:23" ht="15.75" thickBot="1">
      <c r="A10" s="12">
        <v>5</v>
      </c>
      <c r="B10" s="19" t="s">
        <v>27</v>
      </c>
      <c r="C10" s="14">
        <v>2</v>
      </c>
      <c r="D10" s="20">
        <v>2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1</v>
      </c>
      <c r="M10" s="21">
        <v>0</v>
      </c>
      <c r="N10" s="21">
        <v>0</v>
      </c>
      <c r="O10" s="21">
        <v>0</v>
      </c>
      <c r="P10" s="21">
        <v>0</v>
      </c>
      <c r="Q10" s="22">
        <v>0</v>
      </c>
      <c r="R10" s="15">
        <v>1</v>
      </c>
      <c r="S10" s="15">
        <v>0</v>
      </c>
      <c r="T10" s="11">
        <f>январь!T10+февраль!C10</f>
        <v>9</v>
      </c>
      <c r="U10" s="11">
        <f>январь!U10+февраль!D10</f>
        <v>9</v>
      </c>
      <c r="V10">
        <f t="shared" si="0"/>
        <v>2</v>
      </c>
      <c r="W10">
        <f t="shared" si="1"/>
        <v>0</v>
      </c>
    </row>
    <row r="11" spans="1:23" ht="15.75" thickBot="1">
      <c r="A11" s="23">
        <v>6</v>
      </c>
      <c r="B11" s="24" t="s">
        <v>28</v>
      </c>
      <c r="C11" s="25">
        <v>0</v>
      </c>
      <c r="D11" s="20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7">
        <v>0</v>
      </c>
      <c r="R11" s="28">
        <v>0</v>
      </c>
      <c r="S11" s="28">
        <v>0</v>
      </c>
      <c r="T11" s="11">
        <f>январь!T11+февраль!C11</f>
        <v>0</v>
      </c>
      <c r="U11" s="11">
        <f>январь!U11+февраль!D11</f>
        <v>0</v>
      </c>
      <c r="V11">
        <f t="shared" si="0"/>
        <v>0</v>
      </c>
      <c r="W11">
        <f t="shared" si="1"/>
        <v>0</v>
      </c>
    </row>
    <row r="12" spans="1:23" ht="15.75" thickBot="1">
      <c r="A12" s="23">
        <v>7</v>
      </c>
      <c r="B12" s="29" t="s">
        <v>29</v>
      </c>
      <c r="C12" s="25">
        <v>2</v>
      </c>
      <c r="D12" s="20">
        <v>2</v>
      </c>
      <c r="E12" s="26">
        <v>0</v>
      </c>
      <c r="F12" s="26">
        <v>0</v>
      </c>
      <c r="G12" s="26">
        <v>0</v>
      </c>
      <c r="H12" s="26">
        <v>0</v>
      </c>
      <c r="I12" s="26">
        <v>1</v>
      </c>
      <c r="J12" s="26">
        <v>0</v>
      </c>
      <c r="K12" s="26">
        <v>0</v>
      </c>
      <c r="L12" s="26">
        <v>1</v>
      </c>
      <c r="M12" s="26">
        <v>0</v>
      </c>
      <c r="N12" s="26">
        <v>0</v>
      </c>
      <c r="O12" s="26">
        <v>0</v>
      </c>
      <c r="P12" s="26">
        <v>0</v>
      </c>
      <c r="Q12" s="27">
        <v>0</v>
      </c>
      <c r="R12" s="28">
        <v>0</v>
      </c>
      <c r="S12" s="28">
        <v>0</v>
      </c>
      <c r="T12" s="11">
        <f>январь!T12+февраль!C12</f>
        <v>2</v>
      </c>
      <c r="U12" s="11">
        <f>январь!U12+февраль!D12</f>
        <v>2</v>
      </c>
      <c r="V12">
        <f t="shared" si="0"/>
        <v>2</v>
      </c>
      <c r="W12">
        <f t="shared" si="1"/>
        <v>0</v>
      </c>
    </row>
    <row r="13" spans="1:23" ht="15.75" thickBot="1">
      <c r="A13" s="16">
        <v>8</v>
      </c>
      <c r="B13" s="30" t="s">
        <v>30</v>
      </c>
      <c r="C13" s="31">
        <v>0</v>
      </c>
      <c r="D13" s="20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3">
        <v>0</v>
      </c>
      <c r="R13" s="34">
        <v>0</v>
      </c>
      <c r="S13" s="34">
        <v>0</v>
      </c>
      <c r="T13" s="11">
        <f>январь!T13+февраль!C13</f>
        <v>0</v>
      </c>
      <c r="U13" s="11">
        <f>январь!U13+февраль!D13</f>
        <v>0</v>
      </c>
      <c r="V13">
        <f t="shared" si="0"/>
        <v>0</v>
      </c>
      <c r="W13">
        <f t="shared" si="1"/>
        <v>0</v>
      </c>
    </row>
    <row r="14" spans="1:23" ht="15.75" thickBot="1">
      <c r="A14" s="5">
        <v>9</v>
      </c>
      <c r="B14" s="18" t="s">
        <v>31</v>
      </c>
      <c r="C14" s="7">
        <v>57</v>
      </c>
      <c r="D14" s="7">
        <v>57</v>
      </c>
      <c r="E14" s="7">
        <v>0</v>
      </c>
      <c r="F14" s="7">
        <v>0</v>
      </c>
      <c r="G14" s="7">
        <v>0</v>
      </c>
      <c r="H14" s="7">
        <v>5</v>
      </c>
      <c r="I14" s="7">
        <v>1</v>
      </c>
      <c r="J14" s="7">
        <v>0</v>
      </c>
      <c r="K14" s="7">
        <v>0</v>
      </c>
      <c r="L14" s="7">
        <v>10</v>
      </c>
      <c r="M14" s="7">
        <v>0</v>
      </c>
      <c r="N14" s="7">
        <v>1</v>
      </c>
      <c r="O14" s="7">
        <v>0</v>
      </c>
      <c r="P14" s="7">
        <v>0</v>
      </c>
      <c r="Q14" s="7">
        <v>3</v>
      </c>
      <c r="R14" s="7">
        <v>14</v>
      </c>
      <c r="S14" s="7">
        <v>23</v>
      </c>
      <c r="T14" s="11">
        <f>январь!T14+февраль!C14</f>
        <v>111</v>
      </c>
      <c r="U14" s="11">
        <f>январь!U14+февраль!D14</f>
        <v>111</v>
      </c>
      <c r="V14">
        <f t="shared" si="0"/>
        <v>57</v>
      </c>
      <c r="W14">
        <f t="shared" si="1"/>
        <v>0</v>
      </c>
    </row>
    <row r="15" spans="1:23" ht="15.75" thickBot="1">
      <c r="A15" s="12">
        <v>10</v>
      </c>
      <c r="B15" s="35" t="s">
        <v>32</v>
      </c>
      <c r="C15" s="14">
        <v>3</v>
      </c>
      <c r="D15" s="20">
        <v>3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1</v>
      </c>
      <c r="M15" s="21">
        <v>0</v>
      </c>
      <c r="N15" s="21">
        <v>0</v>
      </c>
      <c r="O15" s="21">
        <v>0</v>
      </c>
      <c r="P15" s="21">
        <v>0</v>
      </c>
      <c r="Q15" s="22">
        <v>2</v>
      </c>
      <c r="R15" s="15">
        <v>0</v>
      </c>
      <c r="S15" s="15">
        <v>0</v>
      </c>
      <c r="T15" s="11">
        <f>январь!T15+февраль!C15</f>
        <v>5</v>
      </c>
      <c r="U15" s="11">
        <f>январь!U15+февраль!D15</f>
        <v>5</v>
      </c>
      <c r="V15">
        <f t="shared" si="0"/>
        <v>3</v>
      </c>
      <c r="W15">
        <f t="shared" si="1"/>
        <v>0</v>
      </c>
    </row>
    <row r="16" spans="1:23" ht="15.75" thickBot="1">
      <c r="A16" s="23">
        <v>11</v>
      </c>
      <c r="B16" s="36" t="s">
        <v>33</v>
      </c>
      <c r="C16" s="25">
        <v>42</v>
      </c>
      <c r="D16" s="25">
        <v>42</v>
      </c>
      <c r="E16" s="25">
        <v>0</v>
      </c>
      <c r="F16" s="25">
        <v>0</v>
      </c>
      <c r="G16" s="25">
        <v>0</v>
      </c>
      <c r="H16" s="25">
        <v>5</v>
      </c>
      <c r="I16" s="25">
        <v>0</v>
      </c>
      <c r="J16" s="25">
        <v>0</v>
      </c>
      <c r="K16" s="25">
        <v>0</v>
      </c>
      <c r="L16" s="25">
        <v>4</v>
      </c>
      <c r="M16" s="25">
        <v>0</v>
      </c>
      <c r="N16" s="25">
        <v>0</v>
      </c>
      <c r="O16" s="25">
        <v>0</v>
      </c>
      <c r="P16" s="25">
        <v>0</v>
      </c>
      <c r="Q16" s="25">
        <v>1</v>
      </c>
      <c r="R16" s="25">
        <v>14</v>
      </c>
      <c r="S16" s="25">
        <v>18</v>
      </c>
      <c r="T16" s="11">
        <f>январь!T16+февраль!C16</f>
        <v>84</v>
      </c>
      <c r="U16" s="11">
        <f>январь!U16+февраль!D16</f>
        <v>84</v>
      </c>
      <c r="V16">
        <f t="shared" si="0"/>
        <v>42</v>
      </c>
      <c r="W16">
        <f t="shared" si="1"/>
        <v>0</v>
      </c>
    </row>
    <row r="17" spans="1:23" ht="15.75" thickBot="1">
      <c r="A17" s="23">
        <v>12</v>
      </c>
      <c r="B17" s="37" t="s">
        <v>25</v>
      </c>
      <c r="C17" s="25">
        <f>C15+C16+C20</f>
        <v>57</v>
      </c>
      <c r="D17" s="25">
        <f t="shared" ref="D17:S17" si="3">D15+D16+D20</f>
        <v>57</v>
      </c>
      <c r="E17" s="25">
        <f t="shared" si="3"/>
        <v>0</v>
      </c>
      <c r="F17" s="25">
        <f t="shared" si="3"/>
        <v>0</v>
      </c>
      <c r="G17" s="25">
        <f t="shared" si="3"/>
        <v>0</v>
      </c>
      <c r="H17" s="25">
        <f t="shared" si="3"/>
        <v>5</v>
      </c>
      <c r="I17" s="25">
        <f t="shared" si="3"/>
        <v>1</v>
      </c>
      <c r="J17" s="25">
        <f t="shared" si="3"/>
        <v>0</v>
      </c>
      <c r="K17" s="25">
        <f t="shared" si="3"/>
        <v>0</v>
      </c>
      <c r="L17" s="25">
        <f t="shared" si="3"/>
        <v>10</v>
      </c>
      <c r="M17" s="25">
        <f t="shared" si="3"/>
        <v>0</v>
      </c>
      <c r="N17" s="25">
        <f t="shared" si="3"/>
        <v>1</v>
      </c>
      <c r="O17" s="25">
        <f t="shared" si="3"/>
        <v>0</v>
      </c>
      <c r="P17" s="25">
        <f t="shared" si="3"/>
        <v>0</v>
      </c>
      <c r="Q17" s="25">
        <f t="shared" si="3"/>
        <v>3</v>
      </c>
      <c r="R17" s="25">
        <f t="shared" si="3"/>
        <v>14</v>
      </c>
      <c r="S17" s="25">
        <f t="shared" si="3"/>
        <v>23</v>
      </c>
      <c r="T17" s="11">
        <f>январь!T17+февраль!C17</f>
        <v>111</v>
      </c>
      <c r="U17" s="11">
        <f>январь!U17+февраль!D17</f>
        <v>111</v>
      </c>
      <c r="V17">
        <f t="shared" si="0"/>
        <v>57</v>
      </c>
      <c r="W17">
        <f t="shared" si="1"/>
        <v>0</v>
      </c>
    </row>
    <row r="18" spans="1:23" ht="15.75" thickBot="1">
      <c r="A18" s="23">
        <v>13</v>
      </c>
      <c r="B18" s="24" t="s">
        <v>34</v>
      </c>
      <c r="C18" s="25">
        <v>4</v>
      </c>
      <c r="D18" s="20">
        <v>4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3</v>
      </c>
      <c r="M18" s="26">
        <v>0</v>
      </c>
      <c r="N18" s="26">
        <v>0</v>
      </c>
      <c r="O18" s="26">
        <v>0</v>
      </c>
      <c r="P18" s="26">
        <v>0</v>
      </c>
      <c r="Q18" s="27">
        <v>0</v>
      </c>
      <c r="R18" s="28">
        <v>1</v>
      </c>
      <c r="S18" s="28">
        <v>0</v>
      </c>
      <c r="T18" s="11">
        <f>январь!T18+февраль!C18</f>
        <v>7</v>
      </c>
      <c r="U18" s="11">
        <f>январь!U18+февраль!D18</f>
        <v>7</v>
      </c>
      <c r="V18">
        <f t="shared" si="0"/>
        <v>4</v>
      </c>
      <c r="W18">
        <f t="shared" si="1"/>
        <v>0</v>
      </c>
    </row>
    <row r="19" spans="1:23" ht="24.75" thickBot="1">
      <c r="A19" s="23">
        <v>14</v>
      </c>
      <c r="B19" s="38" t="s">
        <v>35</v>
      </c>
      <c r="C19" s="25">
        <v>38</v>
      </c>
      <c r="D19" s="20">
        <v>38</v>
      </c>
      <c r="E19" s="26">
        <v>0</v>
      </c>
      <c r="F19" s="26">
        <v>0</v>
      </c>
      <c r="G19" s="26">
        <v>0</v>
      </c>
      <c r="H19" s="26">
        <v>5</v>
      </c>
      <c r="I19" s="26">
        <v>0</v>
      </c>
      <c r="J19" s="26">
        <v>0</v>
      </c>
      <c r="K19" s="26">
        <v>0</v>
      </c>
      <c r="L19" s="26">
        <v>1</v>
      </c>
      <c r="M19" s="26">
        <v>0</v>
      </c>
      <c r="N19" s="26">
        <v>0</v>
      </c>
      <c r="O19" s="26">
        <v>0</v>
      </c>
      <c r="P19" s="26">
        <v>0</v>
      </c>
      <c r="Q19" s="33">
        <v>1</v>
      </c>
      <c r="R19" s="34">
        <v>13</v>
      </c>
      <c r="S19" s="34">
        <v>18</v>
      </c>
      <c r="T19" s="11">
        <f>январь!T19+февраль!C19</f>
        <v>77</v>
      </c>
      <c r="U19" s="11">
        <f>январь!U19+февраль!D19</f>
        <v>77</v>
      </c>
      <c r="V19">
        <f t="shared" si="0"/>
        <v>38</v>
      </c>
      <c r="W19">
        <f t="shared" si="1"/>
        <v>0</v>
      </c>
    </row>
    <row r="20" spans="1:23" ht="15.75" thickBot="1">
      <c r="A20" s="16">
        <v>15</v>
      </c>
      <c r="B20" s="39" t="s">
        <v>36</v>
      </c>
      <c r="C20" s="40">
        <v>12</v>
      </c>
      <c r="D20" s="20">
        <v>12</v>
      </c>
      <c r="E20" s="41">
        <v>0</v>
      </c>
      <c r="F20" s="41">
        <v>0</v>
      </c>
      <c r="G20" s="41">
        <v>0</v>
      </c>
      <c r="H20" s="41">
        <v>0</v>
      </c>
      <c r="I20" s="41">
        <v>1</v>
      </c>
      <c r="J20" s="41">
        <v>0</v>
      </c>
      <c r="K20" s="41">
        <v>0</v>
      </c>
      <c r="L20" s="41">
        <v>5</v>
      </c>
      <c r="M20" s="41">
        <v>0</v>
      </c>
      <c r="N20" s="41">
        <v>1</v>
      </c>
      <c r="O20" s="41">
        <v>0</v>
      </c>
      <c r="P20" s="42">
        <v>0</v>
      </c>
      <c r="Q20" s="43">
        <v>0</v>
      </c>
      <c r="R20" s="44">
        <v>0</v>
      </c>
      <c r="S20" s="44">
        <v>5</v>
      </c>
      <c r="T20" s="11">
        <f>январь!T20+февраль!C20</f>
        <v>22</v>
      </c>
      <c r="U20" s="11">
        <f>январь!U20+февраль!D20</f>
        <v>22</v>
      </c>
      <c r="V20">
        <f t="shared" si="0"/>
        <v>12</v>
      </c>
      <c r="W20">
        <f t="shared" si="1"/>
        <v>0</v>
      </c>
    </row>
    <row r="21" spans="1:23" ht="15.75" thickBot="1">
      <c r="A21" s="5">
        <v>16</v>
      </c>
      <c r="B21" s="18" t="s">
        <v>37</v>
      </c>
      <c r="C21" s="7">
        <v>61</v>
      </c>
      <c r="D21" s="7">
        <v>61</v>
      </c>
      <c r="E21" s="7">
        <v>0</v>
      </c>
      <c r="F21" s="7">
        <v>0</v>
      </c>
      <c r="G21" s="7">
        <v>0</v>
      </c>
      <c r="H21" s="7">
        <v>5</v>
      </c>
      <c r="I21" s="7">
        <v>2</v>
      </c>
      <c r="J21" s="7">
        <v>0</v>
      </c>
      <c r="K21" s="7">
        <v>0</v>
      </c>
      <c r="L21" s="7">
        <v>12</v>
      </c>
      <c r="M21" s="7">
        <v>0</v>
      </c>
      <c r="N21" s="7">
        <v>1</v>
      </c>
      <c r="O21" s="7">
        <v>0</v>
      </c>
      <c r="P21" s="7">
        <v>0</v>
      </c>
      <c r="Q21" s="7">
        <v>3</v>
      </c>
      <c r="R21" s="7">
        <v>15</v>
      </c>
      <c r="S21" s="7">
        <v>23</v>
      </c>
      <c r="T21" s="11">
        <f>январь!T21+февраль!C21</f>
        <v>122</v>
      </c>
      <c r="U21" s="11">
        <f>январь!U21+февраль!D21</f>
        <v>122</v>
      </c>
      <c r="V21">
        <f t="shared" si="0"/>
        <v>61</v>
      </c>
      <c r="W21">
        <f t="shared" si="1"/>
        <v>0</v>
      </c>
    </row>
    <row r="22" spans="1:23" ht="15.75" thickBot="1">
      <c r="A22" s="45">
        <v>17</v>
      </c>
      <c r="B22" s="46" t="s">
        <v>38</v>
      </c>
      <c r="C22" s="31">
        <v>16</v>
      </c>
      <c r="D22" s="20">
        <v>16</v>
      </c>
      <c r="E22" s="32">
        <v>0</v>
      </c>
      <c r="F22" s="32">
        <v>0</v>
      </c>
      <c r="G22" s="32">
        <v>0</v>
      </c>
      <c r="H22" s="32">
        <v>0</v>
      </c>
      <c r="I22" s="32">
        <v>2</v>
      </c>
      <c r="J22" s="32">
        <v>0</v>
      </c>
      <c r="K22" s="32">
        <v>0</v>
      </c>
      <c r="L22" s="32">
        <v>7</v>
      </c>
      <c r="M22" s="32">
        <v>0</v>
      </c>
      <c r="N22" s="32">
        <v>1</v>
      </c>
      <c r="O22" s="32">
        <v>0</v>
      </c>
      <c r="P22" s="32">
        <v>0</v>
      </c>
      <c r="Q22" s="33">
        <v>0</v>
      </c>
      <c r="R22" s="34">
        <v>1</v>
      </c>
      <c r="S22" s="34">
        <v>5</v>
      </c>
      <c r="T22" s="11">
        <f>январь!T22+февраль!C22</f>
        <v>33</v>
      </c>
      <c r="U22" s="11">
        <f>январь!U22+февраль!D22</f>
        <v>33</v>
      </c>
      <c r="V22">
        <f t="shared" si="0"/>
        <v>16</v>
      </c>
      <c r="W22">
        <f t="shared" si="1"/>
        <v>0</v>
      </c>
    </row>
    <row r="23" spans="1:23" ht="15.75" thickBot="1">
      <c r="A23" s="5">
        <v>18</v>
      </c>
      <c r="B23" s="6" t="s">
        <v>39</v>
      </c>
      <c r="C23" s="7">
        <v>0</v>
      </c>
      <c r="D23" s="8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11">
        <v>0</v>
      </c>
      <c r="T23" s="11">
        <f>январь!T23+февраль!C23</f>
        <v>0</v>
      </c>
      <c r="U23" s="11">
        <f>январь!U23+февраль!D23</f>
        <v>0</v>
      </c>
      <c r="V23">
        <f t="shared" si="0"/>
        <v>0</v>
      </c>
      <c r="W23">
        <f t="shared" si="1"/>
        <v>0</v>
      </c>
    </row>
    <row r="24" spans="1:23" ht="15.75" thickBot="1">
      <c r="A24" s="12">
        <v>19</v>
      </c>
      <c r="B24" s="19" t="s">
        <v>40</v>
      </c>
      <c r="C24" s="14">
        <v>36</v>
      </c>
      <c r="D24" s="20">
        <v>36</v>
      </c>
      <c r="E24" s="21">
        <v>0</v>
      </c>
      <c r="F24" s="21">
        <v>0</v>
      </c>
      <c r="G24" s="21">
        <v>0</v>
      </c>
      <c r="H24" s="21">
        <v>5</v>
      </c>
      <c r="I24" s="21">
        <v>1</v>
      </c>
      <c r="J24" s="21">
        <v>0</v>
      </c>
      <c r="K24" s="21">
        <v>0</v>
      </c>
      <c r="L24" s="21">
        <v>1</v>
      </c>
      <c r="M24" s="21">
        <v>0</v>
      </c>
      <c r="N24" s="21">
        <v>0</v>
      </c>
      <c r="O24" s="21">
        <v>0</v>
      </c>
      <c r="P24" s="61">
        <v>0</v>
      </c>
      <c r="Q24" s="62">
        <v>1</v>
      </c>
      <c r="R24" s="63">
        <v>12</v>
      </c>
      <c r="S24" s="64">
        <v>16</v>
      </c>
      <c r="T24" s="11">
        <f>январь!T24+февраль!C24</f>
        <v>75</v>
      </c>
      <c r="U24" s="11">
        <f>январь!U24+февраль!D24</f>
        <v>75</v>
      </c>
      <c r="V24">
        <f t="shared" si="0"/>
        <v>36</v>
      </c>
      <c r="W24">
        <f t="shared" si="1"/>
        <v>0</v>
      </c>
    </row>
    <row r="25" spans="1:23" ht="24.75" thickBot="1">
      <c r="A25" s="23">
        <v>20</v>
      </c>
      <c r="B25" s="38" t="s">
        <v>41</v>
      </c>
      <c r="C25" s="25">
        <v>36</v>
      </c>
      <c r="D25" s="20">
        <v>36</v>
      </c>
      <c r="E25" s="26">
        <v>0</v>
      </c>
      <c r="F25" s="26">
        <v>0</v>
      </c>
      <c r="G25" s="26">
        <v>0</v>
      </c>
      <c r="H25" s="26">
        <v>5</v>
      </c>
      <c r="I25" s="26">
        <v>1</v>
      </c>
      <c r="J25" s="26">
        <v>0</v>
      </c>
      <c r="K25" s="26">
        <v>0</v>
      </c>
      <c r="L25" s="26">
        <v>1</v>
      </c>
      <c r="M25" s="26">
        <v>0</v>
      </c>
      <c r="N25" s="26">
        <v>0</v>
      </c>
      <c r="O25" s="26">
        <v>0</v>
      </c>
      <c r="P25" s="65">
        <v>0</v>
      </c>
      <c r="Q25" s="66">
        <v>1</v>
      </c>
      <c r="R25" s="67">
        <v>12</v>
      </c>
      <c r="S25" s="68">
        <v>16</v>
      </c>
      <c r="T25" s="11">
        <f>январь!T25+февраль!C25</f>
        <v>75</v>
      </c>
      <c r="U25" s="11">
        <f>январь!U25+февраль!D25</f>
        <v>75</v>
      </c>
      <c r="V25">
        <f t="shared" si="0"/>
        <v>36</v>
      </c>
      <c r="W25">
        <f t="shared" si="1"/>
        <v>0</v>
      </c>
    </row>
    <row r="26" spans="1:23" ht="15.75" thickBot="1">
      <c r="A26" s="23">
        <v>21</v>
      </c>
      <c r="B26" s="49" t="s">
        <v>42</v>
      </c>
      <c r="C26" s="25">
        <v>25</v>
      </c>
      <c r="D26" s="20">
        <v>25</v>
      </c>
      <c r="E26" s="26">
        <v>0</v>
      </c>
      <c r="F26" s="26">
        <v>0</v>
      </c>
      <c r="G26" s="26">
        <v>0</v>
      </c>
      <c r="H26" s="26">
        <v>0</v>
      </c>
      <c r="I26" s="26">
        <v>1</v>
      </c>
      <c r="J26" s="26">
        <v>0</v>
      </c>
      <c r="K26" s="26">
        <v>0</v>
      </c>
      <c r="L26" s="26">
        <v>11</v>
      </c>
      <c r="M26" s="26">
        <v>0</v>
      </c>
      <c r="N26" s="26">
        <v>1</v>
      </c>
      <c r="O26" s="26">
        <v>0</v>
      </c>
      <c r="P26" s="65">
        <v>0</v>
      </c>
      <c r="Q26" s="69">
        <v>2</v>
      </c>
      <c r="R26" s="68">
        <v>3</v>
      </c>
      <c r="S26" s="67">
        <v>7</v>
      </c>
      <c r="T26" s="11">
        <f>январь!T26+февраль!C26</f>
        <v>47</v>
      </c>
      <c r="U26" s="11">
        <f>январь!U26+февраль!D26</f>
        <v>47</v>
      </c>
      <c r="V26">
        <f t="shared" si="0"/>
        <v>25</v>
      </c>
      <c r="W26">
        <f t="shared" si="1"/>
        <v>0</v>
      </c>
    </row>
    <row r="27" spans="1:23" ht="15.75" thickBot="1">
      <c r="A27" s="16">
        <v>22</v>
      </c>
      <c r="B27" s="30" t="s">
        <v>43</v>
      </c>
      <c r="C27" s="50">
        <v>0</v>
      </c>
      <c r="D27" s="20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33">
        <v>0</v>
      </c>
      <c r="R27" s="34">
        <v>0</v>
      </c>
      <c r="S27" s="34">
        <v>0</v>
      </c>
      <c r="T27" s="11">
        <f>январь!T27+февраль!C27</f>
        <v>0</v>
      </c>
      <c r="U27" s="11">
        <f>январь!U27+февраль!D27</f>
        <v>0</v>
      </c>
      <c r="V27">
        <f t="shared" si="0"/>
        <v>0</v>
      </c>
      <c r="W27">
        <f t="shared" si="1"/>
        <v>0</v>
      </c>
    </row>
    <row r="28" spans="1:23" ht="15.75" thickBot="1">
      <c r="A28" s="5">
        <v>23</v>
      </c>
      <c r="B28" s="6" t="s">
        <v>44</v>
      </c>
      <c r="C28" s="7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10">
        <v>0</v>
      </c>
      <c r="R28" s="11">
        <v>0</v>
      </c>
      <c r="S28" s="11">
        <v>0</v>
      </c>
      <c r="T28" s="11">
        <f>январь!T28+февраль!C28</f>
        <v>0</v>
      </c>
      <c r="U28" s="11">
        <f>январь!U28+февраль!D28</f>
        <v>0</v>
      </c>
      <c r="V28">
        <f t="shared" si="0"/>
        <v>0</v>
      </c>
      <c r="W28">
        <f t="shared" si="1"/>
        <v>0</v>
      </c>
    </row>
    <row r="29" spans="1:23">
      <c r="C29" s="51">
        <f>(C6+C7)-C28</f>
        <v>61</v>
      </c>
      <c r="D29" s="51">
        <f t="shared" ref="D29:U29" si="4">(D6+D7)-D28</f>
        <v>61</v>
      </c>
      <c r="E29" s="51">
        <f t="shared" si="4"/>
        <v>0</v>
      </c>
      <c r="F29" s="51">
        <f t="shared" si="4"/>
        <v>0</v>
      </c>
      <c r="G29" s="51">
        <f t="shared" si="4"/>
        <v>0</v>
      </c>
      <c r="H29" s="51">
        <f t="shared" si="4"/>
        <v>5</v>
      </c>
      <c r="I29" s="51">
        <f t="shared" si="4"/>
        <v>2</v>
      </c>
      <c r="J29" s="51">
        <f t="shared" si="4"/>
        <v>0</v>
      </c>
      <c r="K29" s="51">
        <f t="shared" si="4"/>
        <v>0</v>
      </c>
      <c r="L29" s="51">
        <f t="shared" si="4"/>
        <v>12</v>
      </c>
      <c r="M29" s="51">
        <f t="shared" si="4"/>
        <v>0</v>
      </c>
      <c r="N29" s="51">
        <f t="shared" si="4"/>
        <v>1</v>
      </c>
      <c r="O29" s="51">
        <f t="shared" si="4"/>
        <v>0</v>
      </c>
      <c r="P29" s="51">
        <f t="shared" si="4"/>
        <v>0</v>
      </c>
      <c r="Q29" s="51">
        <f t="shared" si="4"/>
        <v>3</v>
      </c>
      <c r="R29" s="51">
        <f t="shared" si="4"/>
        <v>15</v>
      </c>
      <c r="S29" s="51">
        <f t="shared" si="4"/>
        <v>23</v>
      </c>
      <c r="T29" s="51">
        <f t="shared" si="4"/>
        <v>122</v>
      </c>
      <c r="U29" s="51">
        <f t="shared" si="4"/>
        <v>122</v>
      </c>
      <c r="V29">
        <f t="shared" ref="V29:V36" si="5">SUM(E29:S29)</f>
        <v>61</v>
      </c>
      <c r="W29">
        <f t="shared" ref="W29:W36" si="6">D29-V29</f>
        <v>0</v>
      </c>
    </row>
    <row r="30" spans="1:23">
      <c r="C30">
        <f>C24+C26+C27</f>
        <v>61</v>
      </c>
      <c r="D30">
        <f t="shared" ref="D30:U30" si="7">D24+D26+D27</f>
        <v>61</v>
      </c>
      <c r="E30">
        <f t="shared" si="7"/>
        <v>0</v>
      </c>
      <c r="F30">
        <f t="shared" si="7"/>
        <v>0</v>
      </c>
      <c r="G30">
        <f t="shared" si="7"/>
        <v>0</v>
      </c>
      <c r="H30">
        <f t="shared" si="7"/>
        <v>5</v>
      </c>
      <c r="I30">
        <f t="shared" si="7"/>
        <v>2</v>
      </c>
      <c r="J30">
        <f t="shared" si="7"/>
        <v>0</v>
      </c>
      <c r="K30">
        <f t="shared" si="7"/>
        <v>0</v>
      </c>
      <c r="L30">
        <f t="shared" si="7"/>
        <v>12</v>
      </c>
      <c r="M30">
        <f t="shared" si="7"/>
        <v>0</v>
      </c>
      <c r="N30">
        <f t="shared" si="7"/>
        <v>1</v>
      </c>
      <c r="O30">
        <f t="shared" si="7"/>
        <v>0</v>
      </c>
      <c r="P30">
        <f t="shared" si="7"/>
        <v>0</v>
      </c>
      <c r="Q30">
        <f t="shared" si="7"/>
        <v>3</v>
      </c>
      <c r="R30">
        <f t="shared" si="7"/>
        <v>15</v>
      </c>
      <c r="S30">
        <f t="shared" si="7"/>
        <v>23</v>
      </c>
      <c r="T30">
        <f t="shared" si="7"/>
        <v>122</v>
      </c>
      <c r="U30">
        <f t="shared" si="7"/>
        <v>122</v>
      </c>
      <c r="V30">
        <f t="shared" si="5"/>
        <v>61</v>
      </c>
      <c r="W30">
        <f t="shared" si="6"/>
        <v>0</v>
      </c>
    </row>
    <row r="31" spans="1:23">
      <c r="C31">
        <f>C17-C14</f>
        <v>0</v>
      </c>
      <c r="D31">
        <f t="shared" ref="D31:U31" si="8">D17-D14</f>
        <v>0</v>
      </c>
      <c r="E31">
        <f t="shared" si="8"/>
        <v>0</v>
      </c>
      <c r="F31">
        <f t="shared" si="8"/>
        <v>0</v>
      </c>
      <c r="G31">
        <f t="shared" si="8"/>
        <v>0</v>
      </c>
      <c r="H31">
        <f t="shared" si="8"/>
        <v>0</v>
      </c>
      <c r="I31">
        <f t="shared" si="8"/>
        <v>0</v>
      </c>
      <c r="J31">
        <f t="shared" si="8"/>
        <v>0</v>
      </c>
      <c r="K31">
        <f t="shared" si="8"/>
        <v>0</v>
      </c>
      <c r="L31">
        <f t="shared" si="8"/>
        <v>0</v>
      </c>
      <c r="M31">
        <f t="shared" si="8"/>
        <v>0</v>
      </c>
      <c r="N31">
        <f t="shared" si="8"/>
        <v>0</v>
      </c>
      <c r="O31">
        <f t="shared" si="8"/>
        <v>0</v>
      </c>
      <c r="P31">
        <f t="shared" si="8"/>
        <v>0</v>
      </c>
      <c r="Q31">
        <f t="shared" si="8"/>
        <v>0</v>
      </c>
      <c r="R31">
        <f t="shared" si="8"/>
        <v>0</v>
      </c>
      <c r="S31">
        <f t="shared" si="8"/>
        <v>0</v>
      </c>
      <c r="T31">
        <f t="shared" si="8"/>
        <v>0</v>
      </c>
      <c r="U31">
        <f t="shared" si="8"/>
        <v>0</v>
      </c>
      <c r="V31">
        <f t="shared" si="5"/>
        <v>0</v>
      </c>
      <c r="W31">
        <f t="shared" si="6"/>
        <v>0</v>
      </c>
    </row>
    <row r="32" spans="1:23">
      <c r="C32">
        <f>C8-C9</f>
        <v>0</v>
      </c>
      <c r="D32">
        <f t="shared" ref="D32:U32" si="9">D8-D9</f>
        <v>0</v>
      </c>
      <c r="E32">
        <f t="shared" si="9"/>
        <v>0</v>
      </c>
      <c r="F32">
        <f t="shared" si="9"/>
        <v>0</v>
      </c>
      <c r="G32">
        <f t="shared" si="9"/>
        <v>0</v>
      </c>
      <c r="H32">
        <f t="shared" si="9"/>
        <v>0</v>
      </c>
      <c r="I32">
        <f t="shared" si="9"/>
        <v>0</v>
      </c>
      <c r="J32">
        <f t="shared" si="9"/>
        <v>0</v>
      </c>
      <c r="K32">
        <f t="shared" si="9"/>
        <v>0</v>
      </c>
      <c r="L32">
        <f t="shared" si="9"/>
        <v>0</v>
      </c>
      <c r="M32">
        <f t="shared" si="9"/>
        <v>0</v>
      </c>
      <c r="N32">
        <f t="shared" si="9"/>
        <v>0</v>
      </c>
      <c r="O32">
        <f t="shared" si="9"/>
        <v>0</v>
      </c>
      <c r="P32">
        <f t="shared" si="9"/>
        <v>0</v>
      </c>
      <c r="Q32">
        <f t="shared" si="9"/>
        <v>0</v>
      </c>
      <c r="R32">
        <f t="shared" si="9"/>
        <v>0</v>
      </c>
      <c r="S32">
        <f t="shared" si="9"/>
        <v>0</v>
      </c>
      <c r="T32">
        <f t="shared" si="9"/>
        <v>0</v>
      </c>
      <c r="U32">
        <f t="shared" si="9"/>
        <v>0</v>
      </c>
      <c r="V32">
        <f t="shared" si="5"/>
        <v>0</v>
      </c>
      <c r="W32">
        <f t="shared" si="6"/>
        <v>0</v>
      </c>
    </row>
    <row r="33" spans="3:23">
      <c r="C33">
        <f>C9+C14</f>
        <v>61</v>
      </c>
      <c r="D33">
        <f t="shared" ref="D33:U33" si="10">D9+D14</f>
        <v>61</v>
      </c>
      <c r="E33">
        <f t="shared" si="10"/>
        <v>0</v>
      </c>
      <c r="F33">
        <f t="shared" si="10"/>
        <v>0</v>
      </c>
      <c r="G33">
        <f t="shared" si="10"/>
        <v>0</v>
      </c>
      <c r="H33">
        <f t="shared" si="10"/>
        <v>5</v>
      </c>
      <c r="I33">
        <f t="shared" si="10"/>
        <v>2</v>
      </c>
      <c r="J33">
        <f t="shared" si="10"/>
        <v>0</v>
      </c>
      <c r="K33">
        <f t="shared" si="10"/>
        <v>0</v>
      </c>
      <c r="L33">
        <f t="shared" si="10"/>
        <v>12</v>
      </c>
      <c r="M33">
        <f t="shared" si="10"/>
        <v>0</v>
      </c>
      <c r="N33">
        <f t="shared" si="10"/>
        <v>1</v>
      </c>
      <c r="O33">
        <f t="shared" si="10"/>
        <v>0</v>
      </c>
      <c r="P33">
        <f t="shared" si="10"/>
        <v>0</v>
      </c>
      <c r="Q33">
        <f t="shared" si="10"/>
        <v>3</v>
      </c>
      <c r="R33">
        <f t="shared" si="10"/>
        <v>15</v>
      </c>
      <c r="S33">
        <f t="shared" si="10"/>
        <v>23</v>
      </c>
      <c r="T33">
        <f t="shared" si="10"/>
        <v>122</v>
      </c>
      <c r="U33">
        <f t="shared" si="10"/>
        <v>122</v>
      </c>
      <c r="V33">
        <f t="shared" si="5"/>
        <v>61</v>
      </c>
      <c r="W33">
        <f t="shared" si="6"/>
        <v>0</v>
      </c>
    </row>
    <row r="34" spans="3:23">
      <c r="C34">
        <f>C7-C33</f>
        <v>0</v>
      </c>
      <c r="D34">
        <f t="shared" ref="D34:U34" si="11">D7-D33</f>
        <v>0</v>
      </c>
      <c r="E34">
        <f t="shared" si="11"/>
        <v>0</v>
      </c>
      <c r="F34">
        <f t="shared" si="11"/>
        <v>0</v>
      </c>
      <c r="G34">
        <f t="shared" si="11"/>
        <v>0</v>
      </c>
      <c r="H34">
        <f t="shared" si="11"/>
        <v>0</v>
      </c>
      <c r="I34">
        <f t="shared" si="11"/>
        <v>0</v>
      </c>
      <c r="J34">
        <f t="shared" si="11"/>
        <v>0</v>
      </c>
      <c r="K34">
        <f t="shared" si="11"/>
        <v>0</v>
      </c>
      <c r="L34">
        <f t="shared" si="11"/>
        <v>0</v>
      </c>
      <c r="M34">
        <f t="shared" si="11"/>
        <v>0</v>
      </c>
      <c r="N34">
        <f t="shared" si="11"/>
        <v>0</v>
      </c>
      <c r="O34">
        <f t="shared" si="11"/>
        <v>0</v>
      </c>
      <c r="P34">
        <f t="shared" si="11"/>
        <v>0</v>
      </c>
      <c r="Q34">
        <f t="shared" si="11"/>
        <v>0</v>
      </c>
      <c r="R34">
        <f t="shared" si="11"/>
        <v>0</v>
      </c>
      <c r="S34">
        <f t="shared" si="11"/>
        <v>0</v>
      </c>
      <c r="T34">
        <f t="shared" si="11"/>
        <v>0</v>
      </c>
      <c r="U34">
        <f t="shared" si="11"/>
        <v>0</v>
      </c>
      <c r="V34">
        <f t="shared" si="5"/>
        <v>0</v>
      </c>
      <c r="W34">
        <f t="shared" si="6"/>
        <v>0</v>
      </c>
    </row>
    <row r="35" spans="3:23">
      <c r="C35">
        <f>C29-C30</f>
        <v>0</v>
      </c>
      <c r="D35">
        <f t="shared" ref="D35:U35" si="12">D29-D30</f>
        <v>0</v>
      </c>
      <c r="E35">
        <f t="shared" si="12"/>
        <v>0</v>
      </c>
      <c r="F35">
        <f t="shared" si="12"/>
        <v>0</v>
      </c>
      <c r="G35">
        <f t="shared" si="12"/>
        <v>0</v>
      </c>
      <c r="H35">
        <f t="shared" si="12"/>
        <v>0</v>
      </c>
      <c r="I35">
        <f t="shared" si="12"/>
        <v>0</v>
      </c>
      <c r="J35">
        <f t="shared" si="12"/>
        <v>0</v>
      </c>
      <c r="K35">
        <f t="shared" si="12"/>
        <v>0</v>
      </c>
      <c r="L35">
        <f t="shared" si="12"/>
        <v>0</v>
      </c>
      <c r="M35">
        <f t="shared" si="12"/>
        <v>0</v>
      </c>
      <c r="N35">
        <f t="shared" si="12"/>
        <v>0</v>
      </c>
      <c r="O35">
        <f t="shared" si="12"/>
        <v>0</v>
      </c>
      <c r="P35">
        <f t="shared" si="12"/>
        <v>0</v>
      </c>
      <c r="Q35">
        <f t="shared" si="12"/>
        <v>0</v>
      </c>
      <c r="R35">
        <f t="shared" si="12"/>
        <v>0</v>
      </c>
      <c r="S35">
        <f t="shared" si="12"/>
        <v>0</v>
      </c>
      <c r="T35">
        <f t="shared" si="12"/>
        <v>0</v>
      </c>
      <c r="U35">
        <f t="shared" si="12"/>
        <v>0</v>
      </c>
      <c r="V35">
        <f t="shared" si="5"/>
        <v>0</v>
      </c>
      <c r="W35">
        <f t="shared" si="6"/>
        <v>0</v>
      </c>
    </row>
    <row r="36" spans="3:23">
      <c r="C36">
        <f>C21-C29</f>
        <v>0</v>
      </c>
      <c r="D36">
        <f t="shared" ref="D36:U36" si="13">D21-D29</f>
        <v>0</v>
      </c>
      <c r="E36">
        <f t="shared" si="13"/>
        <v>0</v>
      </c>
      <c r="F36">
        <f t="shared" si="13"/>
        <v>0</v>
      </c>
      <c r="G36">
        <f t="shared" si="13"/>
        <v>0</v>
      </c>
      <c r="H36">
        <f t="shared" si="13"/>
        <v>0</v>
      </c>
      <c r="I36">
        <f t="shared" si="13"/>
        <v>0</v>
      </c>
      <c r="J36">
        <f t="shared" si="13"/>
        <v>0</v>
      </c>
      <c r="K36">
        <f t="shared" si="13"/>
        <v>0</v>
      </c>
      <c r="L36">
        <f t="shared" si="13"/>
        <v>0</v>
      </c>
      <c r="M36">
        <f t="shared" si="13"/>
        <v>0</v>
      </c>
      <c r="N36">
        <f t="shared" si="13"/>
        <v>0</v>
      </c>
      <c r="O36">
        <f t="shared" si="13"/>
        <v>0</v>
      </c>
      <c r="P36">
        <f t="shared" si="13"/>
        <v>0</v>
      </c>
      <c r="Q36">
        <f t="shared" si="13"/>
        <v>0</v>
      </c>
      <c r="R36">
        <f t="shared" si="13"/>
        <v>0</v>
      </c>
      <c r="S36">
        <f t="shared" si="13"/>
        <v>0</v>
      </c>
      <c r="T36">
        <f t="shared" si="13"/>
        <v>0</v>
      </c>
      <c r="U36">
        <f t="shared" si="13"/>
        <v>0</v>
      </c>
      <c r="V36">
        <f t="shared" si="5"/>
        <v>0</v>
      </c>
      <c r="W36">
        <f t="shared" si="6"/>
        <v>0</v>
      </c>
    </row>
    <row r="38" spans="3:23">
      <c r="C38">
        <f>C18+C19</f>
        <v>42</v>
      </c>
      <c r="D38">
        <f t="shared" ref="D38:U38" si="14">D18+D19</f>
        <v>42</v>
      </c>
      <c r="E38">
        <f t="shared" si="14"/>
        <v>0</v>
      </c>
      <c r="F38">
        <f t="shared" si="14"/>
        <v>0</v>
      </c>
      <c r="G38">
        <f t="shared" si="14"/>
        <v>0</v>
      </c>
      <c r="H38">
        <f t="shared" si="14"/>
        <v>5</v>
      </c>
      <c r="I38">
        <f t="shared" si="14"/>
        <v>0</v>
      </c>
      <c r="J38">
        <f t="shared" si="14"/>
        <v>0</v>
      </c>
      <c r="K38">
        <f t="shared" si="14"/>
        <v>0</v>
      </c>
      <c r="L38">
        <f t="shared" si="14"/>
        <v>4</v>
      </c>
      <c r="M38">
        <f t="shared" si="14"/>
        <v>0</v>
      </c>
      <c r="N38">
        <f t="shared" si="14"/>
        <v>0</v>
      </c>
      <c r="O38">
        <f t="shared" si="14"/>
        <v>0</v>
      </c>
      <c r="P38">
        <f t="shared" si="14"/>
        <v>0</v>
      </c>
      <c r="Q38">
        <f t="shared" si="14"/>
        <v>1</v>
      </c>
      <c r="R38">
        <f t="shared" si="14"/>
        <v>14</v>
      </c>
      <c r="S38">
        <f t="shared" si="14"/>
        <v>18</v>
      </c>
      <c r="T38">
        <f t="shared" si="14"/>
        <v>84</v>
      </c>
      <c r="U38">
        <f t="shared" si="14"/>
        <v>84</v>
      </c>
    </row>
    <row r="39" spans="3:23">
      <c r="C39">
        <f>C38-C16</f>
        <v>0</v>
      </c>
      <c r="D39">
        <f t="shared" ref="D39:U39" si="15">D38-D16</f>
        <v>0</v>
      </c>
      <c r="E39">
        <f t="shared" si="15"/>
        <v>0</v>
      </c>
      <c r="F39">
        <f t="shared" si="15"/>
        <v>0</v>
      </c>
      <c r="G39">
        <f t="shared" si="15"/>
        <v>0</v>
      </c>
      <c r="H39">
        <f t="shared" si="15"/>
        <v>0</v>
      </c>
      <c r="I39">
        <f t="shared" si="15"/>
        <v>0</v>
      </c>
      <c r="J39">
        <f t="shared" si="15"/>
        <v>0</v>
      </c>
      <c r="K39">
        <f t="shared" si="15"/>
        <v>0</v>
      </c>
      <c r="L39">
        <f t="shared" si="15"/>
        <v>0</v>
      </c>
      <c r="M39">
        <f t="shared" si="15"/>
        <v>0</v>
      </c>
      <c r="N39">
        <f t="shared" si="15"/>
        <v>0</v>
      </c>
      <c r="O39">
        <f t="shared" si="15"/>
        <v>0</v>
      </c>
      <c r="P39">
        <f t="shared" si="15"/>
        <v>0</v>
      </c>
      <c r="Q39">
        <f t="shared" si="15"/>
        <v>0</v>
      </c>
      <c r="R39">
        <f t="shared" si="15"/>
        <v>0</v>
      </c>
      <c r="S39">
        <f t="shared" si="15"/>
        <v>0</v>
      </c>
      <c r="T39">
        <f t="shared" si="15"/>
        <v>0</v>
      </c>
      <c r="U39">
        <f t="shared" si="15"/>
        <v>0</v>
      </c>
    </row>
  </sheetData>
  <mergeCells count="15">
    <mergeCell ref="A1:U1"/>
    <mergeCell ref="B2:U2"/>
    <mergeCell ref="A3:A5"/>
    <mergeCell ref="B3:B5"/>
    <mergeCell ref="C3:C5"/>
    <mergeCell ref="D3:D5"/>
    <mergeCell ref="E3:S3"/>
    <mergeCell ref="T3:U3"/>
    <mergeCell ref="E4:E5"/>
    <mergeCell ref="F4:K4"/>
    <mergeCell ref="L4:N4"/>
    <mergeCell ref="O4:O5"/>
    <mergeCell ref="P4:S4"/>
    <mergeCell ref="T4:T5"/>
    <mergeCell ref="U4:U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9"/>
  <sheetViews>
    <sheetView workbookViewId="0">
      <selection activeCell="C7" sqref="C7"/>
    </sheetView>
  </sheetViews>
  <sheetFormatPr defaultRowHeight="1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3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3" ht="15.75" customHeight="1" thickBot="1">
      <c r="A2" s="1"/>
      <c r="B2" s="77" t="s">
        <v>51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3" s="2" customFormat="1" ht="15.75" customHeight="1" thickBot="1">
      <c r="A3" s="78" t="s">
        <v>2</v>
      </c>
      <c r="B3" s="81"/>
      <c r="C3" s="84" t="s">
        <v>3</v>
      </c>
      <c r="D3" s="78" t="s">
        <v>4</v>
      </c>
      <c r="E3" s="87" t="s">
        <v>5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/>
      <c r="T3" s="87" t="s">
        <v>6</v>
      </c>
      <c r="U3" s="89"/>
    </row>
    <row r="4" spans="1:23" s="2" customFormat="1" ht="15.75" customHeight="1" thickBot="1">
      <c r="A4" s="79"/>
      <c r="B4" s="82"/>
      <c r="C4" s="85"/>
      <c r="D4" s="79"/>
      <c r="E4" s="80" t="s">
        <v>7</v>
      </c>
      <c r="F4" s="91" t="s">
        <v>8</v>
      </c>
      <c r="G4" s="92"/>
      <c r="H4" s="92"/>
      <c r="I4" s="92"/>
      <c r="J4" s="92"/>
      <c r="K4" s="93"/>
      <c r="L4" s="94" t="s">
        <v>9</v>
      </c>
      <c r="M4" s="95"/>
      <c r="N4" s="96"/>
      <c r="O4" s="80" t="s">
        <v>10</v>
      </c>
      <c r="P4" s="94" t="s">
        <v>11</v>
      </c>
      <c r="Q4" s="95"/>
      <c r="R4" s="95"/>
      <c r="S4" s="96"/>
      <c r="T4" s="78" t="s">
        <v>3</v>
      </c>
      <c r="U4" s="78" t="s">
        <v>4</v>
      </c>
    </row>
    <row r="5" spans="1:23" s="2" customFormat="1" ht="97.5" customHeight="1" thickBot="1">
      <c r="A5" s="80"/>
      <c r="B5" s="83"/>
      <c r="C5" s="86"/>
      <c r="D5" s="80"/>
      <c r="E5" s="90"/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17</v>
      </c>
      <c r="O5" s="90"/>
      <c r="P5" s="52" t="s">
        <v>20</v>
      </c>
      <c r="Q5" s="52" t="s">
        <v>21</v>
      </c>
      <c r="R5" s="52" t="s">
        <v>22</v>
      </c>
      <c r="S5" s="52" t="s">
        <v>17</v>
      </c>
      <c r="T5" s="80"/>
      <c r="U5" s="80"/>
    </row>
    <row r="6" spans="1:23" ht="15.75" thickBot="1">
      <c r="A6" s="5">
        <v>1</v>
      </c>
      <c r="B6" s="6" t="s">
        <v>23</v>
      </c>
      <c r="C6" s="7">
        <v>0</v>
      </c>
      <c r="D6" s="8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10">
        <v>0</v>
      </c>
      <c r="R6" s="11">
        <v>0</v>
      </c>
      <c r="S6" s="11">
        <v>0</v>
      </c>
      <c r="T6" s="11">
        <f>C6+февраль!T6</f>
        <v>0</v>
      </c>
      <c r="U6" s="11">
        <f>D6+февраль!U6</f>
        <v>0</v>
      </c>
      <c r="V6">
        <f t="shared" ref="V6:V28" si="0">SUM(E6:S6)</f>
        <v>0</v>
      </c>
      <c r="W6">
        <f t="shared" ref="W6:W28" si="1">D6-V6</f>
        <v>0</v>
      </c>
    </row>
    <row r="7" spans="1:23" ht="15.75" thickBot="1">
      <c r="A7" s="12">
        <v>2</v>
      </c>
      <c r="B7" s="13" t="s">
        <v>24</v>
      </c>
      <c r="C7" s="14">
        <v>64</v>
      </c>
      <c r="D7" s="14">
        <v>64</v>
      </c>
      <c r="E7" s="14">
        <v>0</v>
      </c>
      <c r="F7" s="14">
        <v>1</v>
      </c>
      <c r="G7" s="14">
        <v>0</v>
      </c>
      <c r="H7" s="14">
        <v>0</v>
      </c>
      <c r="I7" s="14">
        <v>2</v>
      </c>
      <c r="J7" s="14">
        <v>1</v>
      </c>
      <c r="K7" s="14">
        <v>2</v>
      </c>
      <c r="L7" s="14">
        <v>12</v>
      </c>
      <c r="M7" s="14">
        <v>0</v>
      </c>
      <c r="N7" s="14">
        <v>0</v>
      </c>
      <c r="O7" s="14">
        <v>0</v>
      </c>
      <c r="P7" s="14">
        <v>3</v>
      </c>
      <c r="Q7" s="14">
        <v>0</v>
      </c>
      <c r="R7" s="14">
        <v>29</v>
      </c>
      <c r="S7" s="14">
        <v>14</v>
      </c>
      <c r="T7" s="11">
        <f>C7+февраль!T7</f>
        <v>186</v>
      </c>
      <c r="U7" s="11">
        <f>D7+февраль!U7</f>
        <v>186</v>
      </c>
      <c r="V7">
        <f t="shared" si="0"/>
        <v>64</v>
      </c>
      <c r="W7">
        <f t="shared" si="1"/>
        <v>0</v>
      </c>
    </row>
    <row r="8" spans="1:23" ht="15.75" thickBot="1">
      <c r="A8" s="16">
        <v>3</v>
      </c>
      <c r="B8" s="17" t="s">
        <v>25</v>
      </c>
      <c r="C8" s="14">
        <f>C10+C12+C13</f>
        <v>6</v>
      </c>
      <c r="D8" s="14">
        <f t="shared" ref="D8:U8" si="2">D10+D12+D13</f>
        <v>6</v>
      </c>
      <c r="E8" s="14">
        <f t="shared" si="2"/>
        <v>0</v>
      </c>
      <c r="F8" s="14">
        <f t="shared" si="2"/>
        <v>1</v>
      </c>
      <c r="G8" s="14">
        <f t="shared" si="2"/>
        <v>0</v>
      </c>
      <c r="H8" s="14">
        <f t="shared" si="2"/>
        <v>0</v>
      </c>
      <c r="I8" s="14">
        <f t="shared" si="2"/>
        <v>0</v>
      </c>
      <c r="J8" s="14">
        <f t="shared" si="2"/>
        <v>0</v>
      </c>
      <c r="K8" s="14">
        <f t="shared" si="2"/>
        <v>1</v>
      </c>
      <c r="L8" s="14">
        <f t="shared" si="2"/>
        <v>1</v>
      </c>
      <c r="M8" s="14">
        <f t="shared" si="2"/>
        <v>0</v>
      </c>
      <c r="N8" s="14">
        <f t="shared" si="2"/>
        <v>0</v>
      </c>
      <c r="O8" s="14">
        <f t="shared" si="2"/>
        <v>0</v>
      </c>
      <c r="P8" s="14">
        <f t="shared" si="2"/>
        <v>0</v>
      </c>
      <c r="Q8" s="14">
        <f t="shared" si="2"/>
        <v>0</v>
      </c>
      <c r="R8" s="14">
        <f t="shared" si="2"/>
        <v>3</v>
      </c>
      <c r="S8" s="14">
        <f t="shared" si="2"/>
        <v>0</v>
      </c>
      <c r="T8" s="14">
        <f t="shared" si="2"/>
        <v>17</v>
      </c>
      <c r="U8" s="14">
        <f t="shared" si="2"/>
        <v>17</v>
      </c>
      <c r="V8">
        <f t="shared" si="0"/>
        <v>6</v>
      </c>
      <c r="W8">
        <f t="shared" si="1"/>
        <v>0</v>
      </c>
    </row>
    <row r="9" spans="1:23" ht="15.75" thickBot="1">
      <c r="A9" s="5">
        <v>4</v>
      </c>
      <c r="B9" s="18" t="s">
        <v>26</v>
      </c>
      <c r="C9" s="7">
        <v>6</v>
      </c>
      <c r="D9" s="7">
        <v>6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1</v>
      </c>
      <c r="L9" s="7">
        <v>1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3</v>
      </c>
      <c r="S9" s="7">
        <v>0</v>
      </c>
      <c r="T9" s="11">
        <f>C9+февраль!T9</f>
        <v>17</v>
      </c>
      <c r="U9" s="11">
        <f>D9+февраль!U9</f>
        <v>17</v>
      </c>
      <c r="V9">
        <f t="shared" si="0"/>
        <v>6</v>
      </c>
      <c r="W9">
        <f t="shared" si="1"/>
        <v>0</v>
      </c>
    </row>
    <row r="10" spans="1:23" ht="15.75" thickBot="1">
      <c r="A10" s="12">
        <v>5</v>
      </c>
      <c r="B10" s="19" t="s">
        <v>27</v>
      </c>
      <c r="C10" s="14">
        <v>3</v>
      </c>
      <c r="D10" s="20">
        <v>3</v>
      </c>
      <c r="E10" s="21">
        <v>0</v>
      </c>
      <c r="F10" s="21">
        <v>1</v>
      </c>
      <c r="G10" s="21">
        <v>0</v>
      </c>
      <c r="H10" s="21">
        <v>0</v>
      </c>
      <c r="I10" s="21">
        <v>0</v>
      </c>
      <c r="J10" s="21">
        <v>0</v>
      </c>
      <c r="K10" s="21">
        <v>1</v>
      </c>
      <c r="L10" s="21">
        <v>1</v>
      </c>
      <c r="M10" s="21">
        <v>0</v>
      </c>
      <c r="N10" s="21">
        <v>0</v>
      </c>
      <c r="O10" s="21">
        <v>0</v>
      </c>
      <c r="P10" s="21">
        <v>0</v>
      </c>
      <c r="Q10" s="22">
        <v>0</v>
      </c>
      <c r="R10" s="15">
        <v>0</v>
      </c>
      <c r="S10" s="15">
        <v>0</v>
      </c>
      <c r="T10" s="11">
        <f>C10+февраль!T10</f>
        <v>12</v>
      </c>
      <c r="U10" s="11">
        <f>D10+февраль!U10</f>
        <v>12</v>
      </c>
      <c r="V10">
        <f t="shared" si="0"/>
        <v>3</v>
      </c>
      <c r="W10">
        <f t="shared" si="1"/>
        <v>0</v>
      </c>
    </row>
    <row r="11" spans="1:23" ht="15.75" thickBot="1">
      <c r="A11" s="23">
        <v>6</v>
      </c>
      <c r="B11" s="24" t="s">
        <v>28</v>
      </c>
      <c r="C11" s="25">
        <v>0</v>
      </c>
      <c r="D11" s="20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7">
        <v>0</v>
      </c>
      <c r="R11" s="28">
        <v>0</v>
      </c>
      <c r="S11" s="28">
        <v>0</v>
      </c>
      <c r="T11" s="11">
        <f>C11+февраль!T11</f>
        <v>0</v>
      </c>
      <c r="U11" s="11">
        <f>D11+февраль!U11</f>
        <v>0</v>
      </c>
      <c r="V11">
        <f t="shared" si="0"/>
        <v>0</v>
      </c>
      <c r="W11">
        <f t="shared" si="1"/>
        <v>0</v>
      </c>
    </row>
    <row r="12" spans="1:23" ht="15.75" thickBot="1">
      <c r="A12" s="23">
        <v>7</v>
      </c>
      <c r="B12" s="29" t="s">
        <v>29</v>
      </c>
      <c r="C12" s="25">
        <v>3</v>
      </c>
      <c r="D12" s="20">
        <v>3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7">
        <v>0</v>
      </c>
      <c r="R12" s="28">
        <v>3</v>
      </c>
      <c r="S12" s="28">
        <v>0</v>
      </c>
      <c r="T12" s="11">
        <f>C12+февраль!T12</f>
        <v>5</v>
      </c>
      <c r="U12" s="11">
        <f>D12+февраль!U12</f>
        <v>5</v>
      </c>
      <c r="V12">
        <f t="shared" si="0"/>
        <v>3</v>
      </c>
      <c r="W12">
        <f t="shared" si="1"/>
        <v>0</v>
      </c>
    </row>
    <row r="13" spans="1:23" ht="15.75" thickBot="1">
      <c r="A13" s="16">
        <v>8</v>
      </c>
      <c r="B13" s="30" t="s">
        <v>30</v>
      </c>
      <c r="C13" s="31">
        <v>0</v>
      </c>
      <c r="D13" s="20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3">
        <v>0</v>
      </c>
      <c r="R13" s="34">
        <v>0</v>
      </c>
      <c r="S13" s="34">
        <v>0</v>
      </c>
      <c r="T13" s="11">
        <f>C13+февраль!T13</f>
        <v>0</v>
      </c>
      <c r="U13" s="11">
        <f>D13+февраль!U13</f>
        <v>0</v>
      </c>
      <c r="V13">
        <f t="shared" si="0"/>
        <v>0</v>
      </c>
      <c r="W13">
        <f t="shared" si="1"/>
        <v>0</v>
      </c>
    </row>
    <row r="14" spans="1:23" ht="15.75" thickBot="1">
      <c r="A14" s="5">
        <v>9</v>
      </c>
      <c r="B14" s="18" t="s">
        <v>31</v>
      </c>
      <c r="C14" s="7">
        <v>58</v>
      </c>
      <c r="D14" s="7">
        <v>58</v>
      </c>
      <c r="E14" s="7">
        <v>0</v>
      </c>
      <c r="F14" s="7">
        <v>0</v>
      </c>
      <c r="G14" s="7">
        <v>0</v>
      </c>
      <c r="H14" s="7">
        <v>0</v>
      </c>
      <c r="I14" s="7">
        <v>2</v>
      </c>
      <c r="J14" s="7">
        <v>1</v>
      </c>
      <c r="K14" s="7">
        <v>1</v>
      </c>
      <c r="L14" s="7">
        <v>11</v>
      </c>
      <c r="M14" s="7">
        <v>0</v>
      </c>
      <c r="N14" s="7">
        <v>0</v>
      </c>
      <c r="O14" s="7">
        <v>0</v>
      </c>
      <c r="P14" s="7">
        <v>3</v>
      </c>
      <c r="Q14" s="7">
        <v>0</v>
      </c>
      <c r="R14" s="7">
        <v>26</v>
      </c>
      <c r="S14" s="7">
        <v>14</v>
      </c>
      <c r="T14" s="11">
        <f>C14+февраль!T14</f>
        <v>169</v>
      </c>
      <c r="U14" s="11">
        <f>D14+февраль!U14</f>
        <v>169</v>
      </c>
      <c r="V14">
        <f t="shared" si="0"/>
        <v>58</v>
      </c>
      <c r="W14">
        <f t="shared" si="1"/>
        <v>0</v>
      </c>
    </row>
    <row r="15" spans="1:23" ht="15.75" thickBot="1">
      <c r="A15" s="12">
        <v>10</v>
      </c>
      <c r="B15" s="35" t="s">
        <v>32</v>
      </c>
      <c r="C15" s="14">
        <v>4</v>
      </c>
      <c r="D15" s="20">
        <v>4</v>
      </c>
      <c r="E15" s="21">
        <v>0</v>
      </c>
      <c r="F15" s="21">
        <v>0</v>
      </c>
      <c r="G15" s="21">
        <v>0</v>
      </c>
      <c r="H15" s="21">
        <v>0</v>
      </c>
      <c r="I15" s="21">
        <v>1</v>
      </c>
      <c r="J15" s="21">
        <v>0</v>
      </c>
      <c r="K15" s="21">
        <v>0</v>
      </c>
      <c r="L15" s="21">
        <v>1</v>
      </c>
      <c r="M15" s="21">
        <v>0</v>
      </c>
      <c r="N15" s="21">
        <v>0</v>
      </c>
      <c r="O15" s="21">
        <v>0</v>
      </c>
      <c r="P15" s="21">
        <v>0</v>
      </c>
      <c r="Q15" s="22">
        <v>0</v>
      </c>
      <c r="R15" s="15">
        <v>2</v>
      </c>
      <c r="S15" s="15">
        <v>0</v>
      </c>
      <c r="T15" s="11">
        <f>C15+февраль!T15</f>
        <v>9</v>
      </c>
      <c r="U15" s="11">
        <f>D15+февраль!U15</f>
        <v>9</v>
      </c>
      <c r="V15">
        <f t="shared" si="0"/>
        <v>4</v>
      </c>
      <c r="W15">
        <f t="shared" si="1"/>
        <v>0</v>
      </c>
    </row>
    <row r="16" spans="1:23" ht="15.75" thickBot="1">
      <c r="A16" s="23">
        <v>11</v>
      </c>
      <c r="B16" s="36" t="s">
        <v>33</v>
      </c>
      <c r="C16" s="25">
        <v>42</v>
      </c>
      <c r="D16" s="25">
        <v>42</v>
      </c>
      <c r="E16" s="25">
        <v>0</v>
      </c>
      <c r="F16" s="25">
        <v>0</v>
      </c>
      <c r="G16" s="25">
        <v>0</v>
      </c>
      <c r="H16" s="25">
        <v>0</v>
      </c>
      <c r="I16" s="25">
        <v>1</v>
      </c>
      <c r="J16" s="25">
        <v>1</v>
      </c>
      <c r="K16" s="25">
        <v>1</v>
      </c>
      <c r="L16" s="25">
        <v>4</v>
      </c>
      <c r="M16" s="25">
        <v>0</v>
      </c>
      <c r="N16" s="25">
        <v>0</v>
      </c>
      <c r="O16" s="25">
        <v>0</v>
      </c>
      <c r="P16" s="25">
        <v>3</v>
      </c>
      <c r="Q16" s="25">
        <v>0</v>
      </c>
      <c r="R16" s="25">
        <v>20</v>
      </c>
      <c r="S16" s="25">
        <v>12</v>
      </c>
      <c r="T16" s="11">
        <f>C16+февраль!T16</f>
        <v>126</v>
      </c>
      <c r="U16" s="11">
        <f>D16+февраль!U16</f>
        <v>126</v>
      </c>
      <c r="V16">
        <f t="shared" si="0"/>
        <v>42</v>
      </c>
      <c r="W16">
        <f t="shared" si="1"/>
        <v>0</v>
      </c>
    </row>
    <row r="17" spans="1:23" ht="15.75" thickBot="1">
      <c r="A17" s="23">
        <v>12</v>
      </c>
      <c r="B17" s="37" t="s">
        <v>25</v>
      </c>
      <c r="C17" s="25">
        <f>C15+C16+C20</f>
        <v>58</v>
      </c>
      <c r="D17" s="25">
        <f t="shared" ref="D17:U17" si="3">D15+D16+D20</f>
        <v>58</v>
      </c>
      <c r="E17" s="25">
        <f t="shared" si="3"/>
        <v>0</v>
      </c>
      <c r="F17" s="25">
        <f t="shared" si="3"/>
        <v>0</v>
      </c>
      <c r="G17" s="25">
        <f t="shared" si="3"/>
        <v>0</v>
      </c>
      <c r="H17" s="25">
        <f t="shared" si="3"/>
        <v>0</v>
      </c>
      <c r="I17" s="25">
        <f t="shared" si="3"/>
        <v>2</v>
      </c>
      <c r="J17" s="25">
        <f t="shared" si="3"/>
        <v>1</v>
      </c>
      <c r="K17" s="25">
        <f t="shared" si="3"/>
        <v>1</v>
      </c>
      <c r="L17" s="25">
        <f t="shared" si="3"/>
        <v>11</v>
      </c>
      <c r="M17" s="25">
        <f t="shared" si="3"/>
        <v>0</v>
      </c>
      <c r="N17" s="25">
        <f t="shared" si="3"/>
        <v>0</v>
      </c>
      <c r="O17" s="25">
        <f t="shared" si="3"/>
        <v>0</v>
      </c>
      <c r="P17" s="25">
        <f t="shared" si="3"/>
        <v>3</v>
      </c>
      <c r="Q17" s="25">
        <f t="shared" si="3"/>
        <v>0</v>
      </c>
      <c r="R17" s="25">
        <f t="shared" si="3"/>
        <v>26</v>
      </c>
      <c r="S17" s="25">
        <f t="shared" si="3"/>
        <v>14</v>
      </c>
      <c r="T17" s="25">
        <f t="shared" si="3"/>
        <v>169</v>
      </c>
      <c r="U17" s="25">
        <f t="shared" si="3"/>
        <v>169</v>
      </c>
      <c r="V17">
        <f t="shared" si="0"/>
        <v>58</v>
      </c>
      <c r="W17">
        <f t="shared" si="1"/>
        <v>0</v>
      </c>
    </row>
    <row r="18" spans="1:23" ht="15.75" thickBot="1">
      <c r="A18" s="23">
        <v>13</v>
      </c>
      <c r="B18" s="24" t="s">
        <v>34</v>
      </c>
      <c r="C18" s="25">
        <v>6</v>
      </c>
      <c r="D18" s="20">
        <v>6</v>
      </c>
      <c r="E18" s="26">
        <v>0</v>
      </c>
      <c r="F18" s="26">
        <v>0</v>
      </c>
      <c r="G18" s="26">
        <v>0</v>
      </c>
      <c r="H18" s="26">
        <v>0</v>
      </c>
      <c r="I18" s="26">
        <v>1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2</v>
      </c>
      <c r="Q18" s="27">
        <v>0</v>
      </c>
      <c r="R18" s="28">
        <v>3</v>
      </c>
      <c r="S18" s="28">
        <v>0</v>
      </c>
      <c r="T18" s="11">
        <f>C18+февраль!T18</f>
        <v>13</v>
      </c>
      <c r="U18" s="11">
        <f>D18+февраль!U18</f>
        <v>13</v>
      </c>
      <c r="V18">
        <f t="shared" si="0"/>
        <v>6</v>
      </c>
      <c r="W18">
        <f t="shared" si="1"/>
        <v>0</v>
      </c>
    </row>
    <row r="19" spans="1:23" ht="24.75" thickBot="1">
      <c r="A19" s="23">
        <v>14</v>
      </c>
      <c r="B19" s="38" t="s">
        <v>35</v>
      </c>
      <c r="C19" s="25">
        <v>36</v>
      </c>
      <c r="D19" s="20">
        <v>36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1</v>
      </c>
      <c r="K19" s="26">
        <v>1</v>
      </c>
      <c r="L19" s="26">
        <v>4</v>
      </c>
      <c r="M19" s="26">
        <v>0</v>
      </c>
      <c r="N19" s="26">
        <v>0</v>
      </c>
      <c r="O19" s="26">
        <v>0</v>
      </c>
      <c r="P19" s="26">
        <v>1</v>
      </c>
      <c r="Q19" s="33">
        <v>0</v>
      </c>
      <c r="R19" s="34">
        <v>17</v>
      </c>
      <c r="S19" s="34">
        <v>12</v>
      </c>
      <c r="T19" s="11">
        <f>C19+февраль!T19</f>
        <v>113</v>
      </c>
      <c r="U19" s="11">
        <f>D19+февраль!U19</f>
        <v>113</v>
      </c>
      <c r="V19">
        <f t="shared" si="0"/>
        <v>36</v>
      </c>
      <c r="W19">
        <f t="shared" si="1"/>
        <v>0</v>
      </c>
    </row>
    <row r="20" spans="1:23" ht="15.75" thickBot="1">
      <c r="A20" s="16">
        <v>15</v>
      </c>
      <c r="B20" s="39" t="s">
        <v>36</v>
      </c>
      <c r="C20" s="40">
        <v>12</v>
      </c>
      <c r="D20" s="20">
        <v>12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6</v>
      </c>
      <c r="M20" s="41">
        <v>0</v>
      </c>
      <c r="N20" s="41">
        <v>0</v>
      </c>
      <c r="O20" s="41">
        <v>0</v>
      </c>
      <c r="P20" s="42">
        <v>0</v>
      </c>
      <c r="Q20" s="43">
        <v>0</v>
      </c>
      <c r="R20" s="44">
        <v>4</v>
      </c>
      <c r="S20" s="44">
        <v>2</v>
      </c>
      <c r="T20" s="11">
        <f>C20+февраль!T20</f>
        <v>34</v>
      </c>
      <c r="U20" s="11">
        <f>D20+февраль!U20</f>
        <v>34</v>
      </c>
      <c r="V20">
        <f t="shared" si="0"/>
        <v>12</v>
      </c>
      <c r="W20">
        <f t="shared" si="1"/>
        <v>0</v>
      </c>
    </row>
    <row r="21" spans="1:23" ht="15.75" thickBot="1">
      <c r="A21" s="5">
        <v>16</v>
      </c>
      <c r="B21" s="18" t="s">
        <v>37</v>
      </c>
      <c r="C21" s="7">
        <v>64</v>
      </c>
      <c r="D21" s="7">
        <v>64</v>
      </c>
      <c r="E21" s="7">
        <v>0</v>
      </c>
      <c r="F21" s="7">
        <v>1</v>
      </c>
      <c r="G21" s="7">
        <v>0</v>
      </c>
      <c r="H21" s="7">
        <v>0</v>
      </c>
      <c r="I21" s="7">
        <v>2</v>
      </c>
      <c r="J21" s="7">
        <v>1</v>
      </c>
      <c r="K21" s="7">
        <v>2</v>
      </c>
      <c r="L21" s="7">
        <v>12</v>
      </c>
      <c r="M21" s="7">
        <v>0</v>
      </c>
      <c r="N21" s="7">
        <v>0</v>
      </c>
      <c r="O21" s="7">
        <v>0</v>
      </c>
      <c r="P21" s="7">
        <v>3</v>
      </c>
      <c r="Q21" s="7">
        <v>0</v>
      </c>
      <c r="R21" s="7">
        <v>29</v>
      </c>
      <c r="S21" s="7">
        <v>14</v>
      </c>
      <c r="T21" s="11">
        <f>C21+февраль!T21</f>
        <v>186</v>
      </c>
      <c r="U21" s="11">
        <f>D21+февраль!U21</f>
        <v>186</v>
      </c>
      <c r="V21">
        <f t="shared" si="0"/>
        <v>64</v>
      </c>
      <c r="W21">
        <f t="shared" si="1"/>
        <v>0</v>
      </c>
    </row>
    <row r="22" spans="1:23" ht="15.75" thickBot="1">
      <c r="A22" s="45">
        <v>17</v>
      </c>
      <c r="B22" s="46" t="s">
        <v>38</v>
      </c>
      <c r="C22" s="31">
        <v>18</v>
      </c>
      <c r="D22" s="20">
        <v>18</v>
      </c>
      <c r="E22" s="32">
        <v>0</v>
      </c>
      <c r="F22" s="32">
        <v>1</v>
      </c>
      <c r="G22" s="32">
        <v>0</v>
      </c>
      <c r="H22" s="32">
        <v>0</v>
      </c>
      <c r="I22" s="32">
        <v>0</v>
      </c>
      <c r="J22" s="32">
        <v>0</v>
      </c>
      <c r="K22" s="32">
        <v>1</v>
      </c>
      <c r="L22" s="32">
        <v>7</v>
      </c>
      <c r="M22" s="32">
        <v>0</v>
      </c>
      <c r="N22" s="32">
        <v>0</v>
      </c>
      <c r="O22" s="32">
        <v>0</v>
      </c>
      <c r="P22" s="32">
        <v>0</v>
      </c>
      <c r="Q22" s="33">
        <v>0</v>
      </c>
      <c r="R22" s="34">
        <v>7</v>
      </c>
      <c r="S22" s="34">
        <v>2</v>
      </c>
      <c r="T22" s="11">
        <f>C22+февраль!T22</f>
        <v>51</v>
      </c>
      <c r="U22" s="11">
        <f>D22+февраль!U22</f>
        <v>51</v>
      </c>
      <c r="V22">
        <f t="shared" si="0"/>
        <v>18</v>
      </c>
      <c r="W22">
        <f t="shared" si="1"/>
        <v>0</v>
      </c>
    </row>
    <row r="23" spans="1:23" ht="15.75" thickBot="1">
      <c r="A23" s="5">
        <v>18</v>
      </c>
      <c r="B23" s="6" t="s">
        <v>39</v>
      </c>
      <c r="C23" s="7">
        <v>0</v>
      </c>
      <c r="D23" s="8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11">
        <v>0</v>
      </c>
      <c r="T23" s="11">
        <f>C23+февраль!T23</f>
        <v>0</v>
      </c>
      <c r="U23" s="11">
        <f>D23+февраль!U23</f>
        <v>0</v>
      </c>
      <c r="V23">
        <f t="shared" si="0"/>
        <v>0</v>
      </c>
      <c r="W23">
        <f t="shared" si="1"/>
        <v>0</v>
      </c>
    </row>
    <row r="24" spans="1:23" ht="15.75" thickBot="1">
      <c r="A24" s="12">
        <v>19</v>
      </c>
      <c r="B24" s="19" t="s">
        <v>40</v>
      </c>
      <c r="C24" s="14">
        <v>30</v>
      </c>
      <c r="D24" s="20">
        <v>30</v>
      </c>
      <c r="E24" s="21">
        <v>0</v>
      </c>
      <c r="F24" s="21">
        <v>0</v>
      </c>
      <c r="G24" s="21">
        <v>0</v>
      </c>
      <c r="H24" s="21">
        <v>0</v>
      </c>
      <c r="I24" s="21">
        <v>1</v>
      </c>
      <c r="J24" s="21">
        <v>1</v>
      </c>
      <c r="K24" s="21">
        <v>1</v>
      </c>
      <c r="L24" s="21">
        <v>5</v>
      </c>
      <c r="M24" s="21">
        <v>0</v>
      </c>
      <c r="N24" s="21">
        <v>0</v>
      </c>
      <c r="O24" s="21">
        <v>0</v>
      </c>
      <c r="P24" s="21">
        <v>0</v>
      </c>
      <c r="Q24" s="22">
        <v>0</v>
      </c>
      <c r="R24" s="15">
        <v>20</v>
      </c>
      <c r="S24" s="15">
        <v>2</v>
      </c>
      <c r="T24" s="11">
        <f>C24+февраль!T24</f>
        <v>105</v>
      </c>
      <c r="U24" s="11">
        <f>D24+февраль!U24</f>
        <v>105</v>
      </c>
      <c r="V24">
        <f t="shared" si="0"/>
        <v>30</v>
      </c>
      <c r="W24">
        <f t="shared" si="1"/>
        <v>0</v>
      </c>
    </row>
    <row r="25" spans="1:23" ht="24.75" thickBot="1">
      <c r="A25" s="23">
        <v>20</v>
      </c>
      <c r="B25" s="38" t="s">
        <v>41</v>
      </c>
      <c r="C25" s="25">
        <v>30</v>
      </c>
      <c r="D25" s="20">
        <v>30</v>
      </c>
      <c r="E25" s="26">
        <v>0</v>
      </c>
      <c r="F25" s="26">
        <v>0</v>
      </c>
      <c r="G25" s="26">
        <v>0</v>
      </c>
      <c r="H25" s="26">
        <v>0</v>
      </c>
      <c r="I25" s="26">
        <v>1</v>
      </c>
      <c r="J25" s="26">
        <v>1</v>
      </c>
      <c r="K25" s="26">
        <v>1</v>
      </c>
      <c r="L25" s="26">
        <v>5</v>
      </c>
      <c r="M25" s="26">
        <v>0</v>
      </c>
      <c r="N25" s="26">
        <v>0</v>
      </c>
      <c r="O25" s="26">
        <v>0</v>
      </c>
      <c r="P25" s="26">
        <v>0</v>
      </c>
      <c r="Q25" s="47">
        <v>0</v>
      </c>
      <c r="R25" s="48">
        <v>20</v>
      </c>
      <c r="S25" s="48">
        <v>2</v>
      </c>
      <c r="T25" s="11">
        <f>C25+февраль!T25</f>
        <v>105</v>
      </c>
      <c r="U25" s="11">
        <f>D25+февраль!U25</f>
        <v>105</v>
      </c>
      <c r="V25">
        <f t="shared" si="0"/>
        <v>30</v>
      </c>
      <c r="W25">
        <f t="shared" si="1"/>
        <v>0</v>
      </c>
    </row>
    <row r="26" spans="1:23" ht="15.75" thickBot="1">
      <c r="A26" s="23">
        <v>21</v>
      </c>
      <c r="B26" s="49" t="s">
        <v>42</v>
      </c>
      <c r="C26" s="25">
        <v>34</v>
      </c>
      <c r="D26" s="20">
        <v>34</v>
      </c>
      <c r="E26" s="26">
        <v>0</v>
      </c>
      <c r="F26" s="26">
        <v>1</v>
      </c>
      <c r="G26" s="26">
        <v>0</v>
      </c>
      <c r="H26" s="26">
        <v>0</v>
      </c>
      <c r="I26" s="26">
        <v>1</v>
      </c>
      <c r="J26" s="26">
        <v>0</v>
      </c>
      <c r="K26" s="26">
        <v>1</v>
      </c>
      <c r="L26" s="26">
        <v>7</v>
      </c>
      <c r="M26" s="26">
        <v>0</v>
      </c>
      <c r="N26" s="26">
        <v>0</v>
      </c>
      <c r="O26" s="26">
        <v>0</v>
      </c>
      <c r="P26" s="26">
        <v>3</v>
      </c>
      <c r="Q26" s="47">
        <v>0</v>
      </c>
      <c r="R26" s="48">
        <v>9</v>
      </c>
      <c r="S26" s="48">
        <v>12</v>
      </c>
      <c r="T26" s="11">
        <f>C26+февраль!T26</f>
        <v>81</v>
      </c>
      <c r="U26" s="11">
        <f>D26+февраль!U26</f>
        <v>81</v>
      </c>
      <c r="V26">
        <f t="shared" si="0"/>
        <v>34</v>
      </c>
      <c r="W26">
        <f t="shared" si="1"/>
        <v>0</v>
      </c>
    </row>
    <row r="27" spans="1:23" ht="15.75" thickBot="1">
      <c r="A27" s="16">
        <v>22</v>
      </c>
      <c r="B27" s="30" t="s">
        <v>43</v>
      </c>
      <c r="C27" s="50">
        <v>0</v>
      </c>
      <c r="D27" s="20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33">
        <v>0</v>
      </c>
      <c r="R27" s="34">
        <v>0</v>
      </c>
      <c r="S27" s="34">
        <v>0</v>
      </c>
      <c r="T27" s="11">
        <f>C27+февраль!T27</f>
        <v>0</v>
      </c>
      <c r="U27" s="11">
        <f>D27+февраль!U27</f>
        <v>0</v>
      </c>
      <c r="V27">
        <f t="shared" si="0"/>
        <v>0</v>
      </c>
      <c r="W27">
        <f t="shared" si="1"/>
        <v>0</v>
      </c>
    </row>
    <row r="28" spans="1:23" ht="15.75" thickBot="1">
      <c r="A28" s="5">
        <v>23</v>
      </c>
      <c r="B28" s="6" t="s">
        <v>44</v>
      </c>
      <c r="C28" s="7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10">
        <v>0</v>
      </c>
      <c r="R28" s="11">
        <v>0</v>
      </c>
      <c r="S28" s="11">
        <v>0</v>
      </c>
      <c r="T28" s="11">
        <f>C28+февраль!T28</f>
        <v>0</v>
      </c>
      <c r="U28" s="11">
        <f>D28+февраль!U28</f>
        <v>0</v>
      </c>
      <c r="V28">
        <f t="shared" si="0"/>
        <v>0</v>
      </c>
      <c r="W28">
        <f t="shared" si="1"/>
        <v>0</v>
      </c>
    </row>
    <row r="29" spans="1:23">
      <c r="C29" s="51">
        <f>(C6+C7)-C28</f>
        <v>64</v>
      </c>
      <c r="D29" s="51">
        <f t="shared" ref="D29:U29" si="4">(D6+D7)-D28</f>
        <v>64</v>
      </c>
      <c r="E29" s="51">
        <f t="shared" si="4"/>
        <v>0</v>
      </c>
      <c r="F29" s="51">
        <f t="shared" si="4"/>
        <v>1</v>
      </c>
      <c r="G29" s="51">
        <f t="shared" si="4"/>
        <v>0</v>
      </c>
      <c r="H29" s="51">
        <f t="shared" si="4"/>
        <v>0</v>
      </c>
      <c r="I29" s="51">
        <f t="shared" si="4"/>
        <v>2</v>
      </c>
      <c r="J29" s="51">
        <f t="shared" si="4"/>
        <v>1</v>
      </c>
      <c r="K29" s="51">
        <f t="shared" si="4"/>
        <v>2</v>
      </c>
      <c r="L29" s="51">
        <f t="shared" si="4"/>
        <v>12</v>
      </c>
      <c r="M29" s="51">
        <f t="shared" si="4"/>
        <v>0</v>
      </c>
      <c r="N29" s="51">
        <f t="shared" si="4"/>
        <v>0</v>
      </c>
      <c r="O29" s="51">
        <f t="shared" si="4"/>
        <v>0</v>
      </c>
      <c r="P29" s="51">
        <f t="shared" si="4"/>
        <v>3</v>
      </c>
      <c r="Q29" s="51">
        <f t="shared" si="4"/>
        <v>0</v>
      </c>
      <c r="R29" s="51">
        <f t="shared" si="4"/>
        <v>29</v>
      </c>
      <c r="S29" s="51">
        <f t="shared" si="4"/>
        <v>14</v>
      </c>
      <c r="T29" s="51">
        <f t="shared" si="4"/>
        <v>186</v>
      </c>
      <c r="U29" s="51">
        <f t="shared" si="4"/>
        <v>186</v>
      </c>
      <c r="V29">
        <f t="shared" ref="V29:V36" si="5">SUM(E29:S29)</f>
        <v>64</v>
      </c>
      <c r="W29">
        <f t="shared" ref="W29:W36" si="6">D29-V29</f>
        <v>0</v>
      </c>
    </row>
    <row r="30" spans="1:23">
      <c r="C30">
        <f>C24+C26+C27</f>
        <v>64</v>
      </c>
      <c r="D30">
        <f t="shared" ref="D30:U30" si="7">D24+D26+D27</f>
        <v>64</v>
      </c>
      <c r="E30">
        <f t="shared" si="7"/>
        <v>0</v>
      </c>
      <c r="F30">
        <f t="shared" si="7"/>
        <v>1</v>
      </c>
      <c r="G30">
        <f t="shared" si="7"/>
        <v>0</v>
      </c>
      <c r="H30">
        <f t="shared" si="7"/>
        <v>0</v>
      </c>
      <c r="I30">
        <f t="shared" si="7"/>
        <v>2</v>
      </c>
      <c r="J30">
        <f t="shared" si="7"/>
        <v>1</v>
      </c>
      <c r="K30">
        <f t="shared" si="7"/>
        <v>2</v>
      </c>
      <c r="L30">
        <f t="shared" si="7"/>
        <v>12</v>
      </c>
      <c r="M30">
        <f t="shared" si="7"/>
        <v>0</v>
      </c>
      <c r="N30">
        <f t="shared" si="7"/>
        <v>0</v>
      </c>
      <c r="O30">
        <f t="shared" si="7"/>
        <v>0</v>
      </c>
      <c r="P30">
        <f t="shared" si="7"/>
        <v>3</v>
      </c>
      <c r="Q30">
        <f t="shared" si="7"/>
        <v>0</v>
      </c>
      <c r="R30">
        <f t="shared" si="7"/>
        <v>29</v>
      </c>
      <c r="S30">
        <f t="shared" si="7"/>
        <v>14</v>
      </c>
      <c r="T30">
        <f t="shared" si="7"/>
        <v>186</v>
      </c>
      <c r="U30">
        <f t="shared" si="7"/>
        <v>186</v>
      </c>
      <c r="V30">
        <f t="shared" si="5"/>
        <v>64</v>
      </c>
      <c r="W30">
        <f t="shared" si="6"/>
        <v>0</v>
      </c>
    </row>
    <row r="31" spans="1:23">
      <c r="C31">
        <f>C17-C14</f>
        <v>0</v>
      </c>
      <c r="D31">
        <f t="shared" ref="D31:U31" si="8">D17-D14</f>
        <v>0</v>
      </c>
      <c r="E31">
        <f t="shared" si="8"/>
        <v>0</v>
      </c>
      <c r="F31">
        <f t="shared" si="8"/>
        <v>0</v>
      </c>
      <c r="G31">
        <f t="shared" si="8"/>
        <v>0</v>
      </c>
      <c r="H31">
        <f t="shared" si="8"/>
        <v>0</v>
      </c>
      <c r="I31">
        <f t="shared" si="8"/>
        <v>0</v>
      </c>
      <c r="J31">
        <f t="shared" si="8"/>
        <v>0</v>
      </c>
      <c r="K31">
        <f t="shared" si="8"/>
        <v>0</v>
      </c>
      <c r="L31">
        <f t="shared" si="8"/>
        <v>0</v>
      </c>
      <c r="M31">
        <f t="shared" si="8"/>
        <v>0</v>
      </c>
      <c r="N31">
        <f t="shared" si="8"/>
        <v>0</v>
      </c>
      <c r="O31">
        <f t="shared" si="8"/>
        <v>0</v>
      </c>
      <c r="P31">
        <f t="shared" si="8"/>
        <v>0</v>
      </c>
      <c r="Q31">
        <f t="shared" si="8"/>
        <v>0</v>
      </c>
      <c r="R31">
        <f t="shared" si="8"/>
        <v>0</v>
      </c>
      <c r="S31">
        <f t="shared" si="8"/>
        <v>0</v>
      </c>
      <c r="T31">
        <f t="shared" si="8"/>
        <v>0</v>
      </c>
      <c r="U31">
        <f t="shared" si="8"/>
        <v>0</v>
      </c>
      <c r="V31">
        <f t="shared" si="5"/>
        <v>0</v>
      </c>
      <c r="W31">
        <f t="shared" si="6"/>
        <v>0</v>
      </c>
    </row>
    <row r="32" spans="1:23">
      <c r="C32">
        <f>C8-C9</f>
        <v>0</v>
      </c>
      <c r="D32">
        <f t="shared" ref="D32:U32" si="9">D8-D9</f>
        <v>0</v>
      </c>
      <c r="E32">
        <f t="shared" si="9"/>
        <v>0</v>
      </c>
      <c r="F32">
        <f t="shared" si="9"/>
        <v>0</v>
      </c>
      <c r="G32">
        <f t="shared" si="9"/>
        <v>0</v>
      </c>
      <c r="H32">
        <f t="shared" si="9"/>
        <v>0</v>
      </c>
      <c r="I32">
        <f t="shared" si="9"/>
        <v>0</v>
      </c>
      <c r="J32">
        <f t="shared" si="9"/>
        <v>0</v>
      </c>
      <c r="K32">
        <f t="shared" si="9"/>
        <v>0</v>
      </c>
      <c r="L32">
        <f t="shared" si="9"/>
        <v>0</v>
      </c>
      <c r="M32">
        <f t="shared" si="9"/>
        <v>0</v>
      </c>
      <c r="N32">
        <f t="shared" si="9"/>
        <v>0</v>
      </c>
      <c r="O32">
        <f t="shared" si="9"/>
        <v>0</v>
      </c>
      <c r="P32">
        <f t="shared" si="9"/>
        <v>0</v>
      </c>
      <c r="Q32">
        <f t="shared" si="9"/>
        <v>0</v>
      </c>
      <c r="R32">
        <f t="shared" si="9"/>
        <v>0</v>
      </c>
      <c r="S32">
        <f t="shared" si="9"/>
        <v>0</v>
      </c>
      <c r="T32">
        <f t="shared" si="9"/>
        <v>0</v>
      </c>
      <c r="U32">
        <f t="shared" si="9"/>
        <v>0</v>
      </c>
      <c r="V32">
        <f t="shared" si="5"/>
        <v>0</v>
      </c>
      <c r="W32">
        <f t="shared" si="6"/>
        <v>0</v>
      </c>
    </row>
    <row r="33" spans="3:23">
      <c r="C33">
        <f>C9+C14</f>
        <v>64</v>
      </c>
      <c r="D33">
        <f t="shared" ref="D33:U33" si="10">D9+D14</f>
        <v>64</v>
      </c>
      <c r="E33">
        <f t="shared" si="10"/>
        <v>0</v>
      </c>
      <c r="F33">
        <f t="shared" si="10"/>
        <v>1</v>
      </c>
      <c r="G33">
        <f t="shared" si="10"/>
        <v>0</v>
      </c>
      <c r="H33">
        <f t="shared" si="10"/>
        <v>0</v>
      </c>
      <c r="I33">
        <f t="shared" si="10"/>
        <v>2</v>
      </c>
      <c r="J33">
        <f t="shared" si="10"/>
        <v>1</v>
      </c>
      <c r="K33">
        <f t="shared" si="10"/>
        <v>2</v>
      </c>
      <c r="L33">
        <f t="shared" si="10"/>
        <v>12</v>
      </c>
      <c r="M33">
        <f t="shared" si="10"/>
        <v>0</v>
      </c>
      <c r="N33">
        <f t="shared" si="10"/>
        <v>0</v>
      </c>
      <c r="O33">
        <f t="shared" si="10"/>
        <v>0</v>
      </c>
      <c r="P33">
        <f t="shared" si="10"/>
        <v>3</v>
      </c>
      <c r="Q33">
        <f t="shared" si="10"/>
        <v>0</v>
      </c>
      <c r="R33">
        <f t="shared" si="10"/>
        <v>29</v>
      </c>
      <c r="S33">
        <f t="shared" si="10"/>
        <v>14</v>
      </c>
      <c r="T33">
        <f t="shared" si="10"/>
        <v>186</v>
      </c>
      <c r="U33">
        <f t="shared" si="10"/>
        <v>186</v>
      </c>
      <c r="V33">
        <f t="shared" si="5"/>
        <v>64</v>
      </c>
      <c r="W33">
        <f t="shared" si="6"/>
        <v>0</v>
      </c>
    </row>
    <row r="34" spans="3:23">
      <c r="C34">
        <f>C7-C33</f>
        <v>0</v>
      </c>
      <c r="D34">
        <f t="shared" ref="D34:U34" si="11">D7-D33</f>
        <v>0</v>
      </c>
      <c r="E34">
        <f t="shared" si="11"/>
        <v>0</v>
      </c>
      <c r="F34">
        <f t="shared" si="11"/>
        <v>0</v>
      </c>
      <c r="G34">
        <f t="shared" si="11"/>
        <v>0</v>
      </c>
      <c r="H34">
        <f t="shared" si="11"/>
        <v>0</v>
      </c>
      <c r="I34">
        <f t="shared" si="11"/>
        <v>0</v>
      </c>
      <c r="J34">
        <f t="shared" si="11"/>
        <v>0</v>
      </c>
      <c r="K34">
        <f t="shared" si="11"/>
        <v>0</v>
      </c>
      <c r="L34">
        <f t="shared" si="11"/>
        <v>0</v>
      </c>
      <c r="M34">
        <f t="shared" si="11"/>
        <v>0</v>
      </c>
      <c r="N34">
        <f t="shared" si="11"/>
        <v>0</v>
      </c>
      <c r="O34">
        <f t="shared" si="11"/>
        <v>0</v>
      </c>
      <c r="P34">
        <f t="shared" si="11"/>
        <v>0</v>
      </c>
      <c r="Q34">
        <f t="shared" si="11"/>
        <v>0</v>
      </c>
      <c r="R34">
        <f t="shared" si="11"/>
        <v>0</v>
      </c>
      <c r="S34">
        <f t="shared" si="11"/>
        <v>0</v>
      </c>
      <c r="T34">
        <f t="shared" si="11"/>
        <v>0</v>
      </c>
      <c r="U34">
        <f t="shared" si="11"/>
        <v>0</v>
      </c>
      <c r="V34">
        <f t="shared" si="5"/>
        <v>0</v>
      </c>
      <c r="W34">
        <f t="shared" si="6"/>
        <v>0</v>
      </c>
    </row>
    <row r="35" spans="3:23">
      <c r="C35">
        <f>C29-C30</f>
        <v>0</v>
      </c>
      <c r="D35">
        <f t="shared" ref="D35:U35" si="12">D29-D30</f>
        <v>0</v>
      </c>
      <c r="E35">
        <f t="shared" si="12"/>
        <v>0</v>
      </c>
      <c r="F35">
        <f t="shared" si="12"/>
        <v>0</v>
      </c>
      <c r="G35">
        <f t="shared" si="12"/>
        <v>0</v>
      </c>
      <c r="H35">
        <f t="shared" si="12"/>
        <v>0</v>
      </c>
      <c r="I35">
        <f t="shared" si="12"/>
        <v>0</v>
      </c>
      <c r="J35">
        <f t="shared" si="12"/>
        <v>0</v>
      </c>
      <c r="K35">
        <f t="shared" si="12"/>
        <v>0</v>
      </c>
      <c r="L35">
        <f t="shared" si="12"/>
        <v>0</v>
      </c>
      <c r="M35">
        <f t="shared" si="12"/>
        <v>0</v>
      </c>
      <c r="N35">
        <f t="shared" si="12"/>
        <v>0</v>
      </c>
      <c r="O35">
        <f t="shared" si="12"/>
        <v>0</v>
      </c>
      <c r="P35">
        <f t="shared" si="12"/>
        <v>0</v>
      </c>
      <c r="Q35">
        <f t="shared" si="12"/>
        <v>0</v>
      </c>
      <c r="R35">
        <f t="shared" si="12"/>
        <v>0</v>
      </c>
      <c r="S35">
        <f t="shared" si="12"/>
        <v>0</v>
      </c>
      <c r="T35">
        <f t="shared" si="12"/>
        <v>0</v>
      </c>
      <c r="U35">
        <f t="shared" si="12"/>
        <v>0</v>
      </c>
      <c r="V35">
        <f t="shared" si="5"/>
        <v>0</v>
      </c>
      <c r="W35">
        <f t="shared" si="6"/>
        <v>0</v>
      </c>
    </row>
    <row r="36" spans="3:23">
      <c r="C36">
        <f>C21-C29</f>
        <v>0</v>
      </c>
      <c r="D36">
        <f t="shared" ref="D36:U36" si="13">D21-D29</f>
        <v>0</v>
      </c>
      <c r="E36">
        <f t="shared" si="13"/>
        <v>0</v>
      </c>
      <c r="F36">
        <f t="shared" si="13"/>
        <v>0</v>
      </c>
      <c r="G36">
        <f t="shared" si="13"/>
        <v>0</v>
      </c>
      <c r="H36">
        <f t="shared" si="13"/>
        <v>0</v>
      </c>
      <c r="I36">
        <f t="shared" si="13"/>
        <v>0</v>
      </c>
      <c r="J36">
        <f t="shared" si="13"/>
        <v>0</v>
      </c>
      <c r="K36">
        <f t="shared" si="13"/>
        <v>0</v>
      </c>
      <c r="L36">
        <f t="shared" si="13"/>
        <v>0</v>
      </c>
      <c r="M36">
        <f t="shared" si="13"/>
        <v>0</v>
      </c>
      <c r="N36">
        <f t="shared" si="13"/>
        <v>0</v>
      </c>
      <c r="O36">
        <f t="shared" si="13"/>
        <v>0</v>
      </c>
      <c r="P36">
        <f t="shared" si="13"/>
        <v>0</v>
      </c>
      <c r="Q36">
        <f t="shared" si="13"/>
        <v>0</v>
      </c>
      <c r="R36">
        <f t="shared" si="13"/>
        <v>0</v>
      </c>
      <c r="S36">
        <f t="shared" si="13"/>
        <v>0</v>
      </c>
      <c r="T36">
        <f t="shared" si="13"/>
        <v>0</v>
      </c>
      <c r="U36">
        <f t="shared" si="13"/>
        <v>0</v>
      </c>
      <c r="V36">
        <f t="shared" si="5"/>
        <v>0</v>
      </c>
      <c r="W36">
        <f t="shared" si="6"/>
        <v>0</v>
      </c>
    </row>
    <row r="38" spans="3:23">
      <c r="C38">
        <f>C18+C19</f>
        <v>42</v>
      </c>
      <c r="D38">
        <f t="shared" ref="D38:U38" si="14">D18+D19</f>
        <v>42</v>
      </c>
      <c r="E38">
        <f t="shared" si="14"/>
        <v>0</v>
      </c>
      <c r="F38">
        <f t="shared" si="14"/>
        <v>0</v>
      </c>
      <c r="G38">
        <f t="shared" si="14"/>
        <v>0</v>
      </c>
      <c r="H38">
        <f t="shared" si="14"/>
        <v>0</v>
      </c>
      <c r="I38">
        <f t="shared" si="14"/>
        <v>1</v>
      </c>
      <c r="J38">
        <f t="shared" si="14"/>
        <v>1</v>
      </c>
      <c r="K38">
        <f t="shared" si="14"/>
        <v>1</v>
      </c>
      <c r="L38">
        <f t="shared" si="14"/>
        <v>4</v>
      </c>
      <c r="M38">
        <f t="shared" si="14"/>
        <v>0</v>
      </c>
      <c r="N38">
        <f t="shared" si="14"/>
        <v>0</v>
      </c>
      <c r="O38">
        <f t="shared" si="14"/>
        <v>0</v>
      </c>
      <c r="P38">
        <f t="shared" si="14"/>
        <v>3</v>
      </c>
      <c r="Q38">
        <f t="shared" si="14"/>
        <v>0</v>
      </c>
      <c r="R38">
        <f t="shared" si="14"/>
        <v>20</v>
      </c>
      <c r="S38">
        <f t="shared" si="14"/>
        <v>12</v>
      </c>
      <c r="T38">
        <f t="shared" si="14"/>
        <v>126</v>
      </c>
      <c r="U38">
        <f t="shared" si="14"/>
        <v>126</v>
      </c>
    </row>
    <row r="39" spans="3:23">
      <c r="C39">
        <f>C38-C16</f>
        <v>0</v>
      </c>
      <c r="D39">
        <f t="shared" ref="D39:U39" si="15">D38-D16</f>
        <v>0</v>
      </c>
      <c r="E39">
        <f t="shared" si="15"/>
        <v>0</v>
      </c>
      <c r="F39">
        <f t="shared" si="15"/>
        <v>0</v>
      </c>
      <c r="G39">
        <f t="shared" si="15"/>
        <v>0</v>
      </c>
      <c r="H39">
        <f t="shared" si="15"/>
        <v>0</v>
      </c>
      <c r="I39">
        <f t="shared" si="15"/>
        <v>0</v>
      </c>
      <c r="J39">
        <f t="shared" si="15"/>
        <v>0</v>
      </c>
      <c r="K39">
        <f t="shared" si="15"/>
        <v>0</v>
      </c>
      <c r="L39">
        <f t="shared" si="15"/>
        <v>0</v>
      </c>
      <c r="M39">
        <f t="shared" si="15"/>
        <v>0</v>
      </c>
      <c r="N39">
        <f t="shared" si="15"/>
        <v>0</v>
      </c>
      <c r="O39">
        <f t="shared" si="15"/>
        <v>0</v>
      </c>
      <c r="P39">
        <f t="shared" si="15"/>
        <v>0</v>
      </c>
      <c r="Q39">
        <f t="shared" si="15"/>
        <v>0</v>
      </c>
      <c r="R39">
        <f t="shared" si="15"/>
        <v>0</v>
      </c>
      <c r="S39">
        <f t="shared" si="15"/>
        <v>0</v>
      </c>
      <c r="T39">
        <f t="shared" si="15"/>
        <v>0</v>
      </c>
      <c r="U39">
        <f t="shared" si="15"/>
        <v>0</v>
      </c>
    </row>
  </sheetData>
  <mergeCells count="15">
    <mergeCell ref="A1:U1"/>
    <mergeCell ref="B2:U2"/>
    <mergeCell ref="A3:A5"/>
    <mergeCell ref="B3:B5"/>
    <mergeCell ref="C3:C5"/>
    <mergeCell ref="D3:D5"/>
    <mergeCell ref="E3:S3"/>
    <mergeCell ref="T3:U3"/>
    <mergeCell ref="E4:E5"/>
    <mergeCell ref="F4:K4"/>
    <mergeCell ref="L4:N4"/>
    <mergeCell ref="O4:O5"/>
    <mergeCell ref="P4:S4"/>
    <mergeCell ref="T4:T5"/>
    <mergeCell ref="U4:U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9"/>
  <sheetViews>
    <sheetView workbookViewId="0">
      <selection activeCell="C7" sqref="C7"/>
    </sheetView>
  </sheetViews>
  <sheetFormatPr defaultRowHeight="1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  <col min="22" max="25" width="6" customWidth="1"/>
  </cols>
  <sheetData>
    <row r="1" spans="1: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5" ht="15.75" customHeight="1" thickBot="1">
      <c r="A2" s="1"/>
      <c r="B2" s="76" t="s">
        <v>45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5" s="2" customFormat="1" ht="15.75" customHeight="1" thickBot="1">
      <c r="A3" s="78" t="s">
        <v>2</v>
      </c>
      <c r="B3" s="81"/>
      <c r="C3" s="84" t="s">
        <v>3</v>
      </c>
      <c r="D3" s="78" t="s">
        <v>4</v>
      </c>
      <c r="E3" s="87" t="s">
        <v>5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/>
      <c r="T3" s="87" t="s">
        <v>6</v>
      </c>
      <c r="U3" s="89"/>
    </row>
    <row r="4" spans="1:25" s="2" customFormat="1" ht="15.75" customHeight="1" thickBot="1">
      <c r="A4" s="79"/>
      <c r="B4" s="82"/>
      <c r="C4" s="85"/>
      <c r="D4" s="79"/>
      <c r="E4" s="80" t="s">
        <v>7</v>
      </c>
      <c r="F4" s="91" t="s">
        <v>8</v>
      </c>
      <c r="G4" s="92"/>
      <c r="H4" s="92"/>
      <c r="I4" s="92"/>
      <c r="J4" s="92"/>
      <c r="K4" s="93"/>
      <c r="L4" s="94" t="s">
        <v>9</v>
      </c>
      <c r="M4" s="95"/>
      <c r="N4" s="96"/>
      <c r="O4" s="80" t="s">
        <v>10</v>
      </c>
      <c r="P4" s="94" t="s">
        <v>11</v>
      </c>
      <c r="Q4" s="95"/>
      <c r="R4" s="95"/>
      <c r="S4" s="96"/>
      <c r="T4" s="78" t="s">
        <v>3</v>
      </c>
      <c r="U4" s="78" t="s">
        <v>4</v>
      </c>
    </row>
    <row r="5" spans="1:25" s="2" customFormat="1" ht="97.5" customHeight="1" thickBot="1">
      <c r="A5" s="80"/>
      <c r="B5" s="83"/>
      <c r="C5" s="86"/>
      <c r="D5" s="80"/>
      <c r="E5" s="90"/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17</v>
      </c>
      <c r="O5" s="90"/>
      <c r="P5" s="58" t="s">
        <v>20</v>
      </c>
      <c r="Q5" s="58" t="s">
        <v>21</v>
      </c>
      <c r="R5" s="58" t="s">
        <v>22</v>
      </c>
      <c r="S5" s="58" t="s">
        <v>17</v>
      </c>
      <c r="T5" s="80"/>
      <c r="U5" s="80"/>
    </row>
    <row r="6" spans="1:25" ht="15.75" thickBot="1">
      <c r="A6" s="5">
        <v>1</v>
      </c>
      <c r="B6" s="6" t="s">
        <v>23</v>
      </c>
      <c r="C6" s="7">
        <f>январь!C6+февраль!C6+март!C6</f>
        <v>0</v>
      </c>
      <c r="D6" s="7">
        <f>январь!D6+февраль!D6+март!D6</f>
        <v>0</v>
      </c>
      <c r="E6" s="7">
        <f>январь!E6+февраль!E6+март!E6</f>
        <v>0</v>
      </c>
      <c r="F6" s="7">
        <f>январь!F6+февраль!F6+март!F6</f>
        <v>0</v>
      </c>
      <c r="G6" s="7">
        <f>январь!G6+февраль!G6+март!G6</f>
        <v>0</v>
      </c>
      <c r="H6" s="7">
        <f>январь!H6+февраль!H6+март!H6</f>
        <v>0</v>
      </c>
      <c r="I6" s="7">
        <f>январь!I6+февраль!I6+март!I6</f>
        <v>0</v>
      </c>
      <c r="J6" s="7">
        <f>январь!J6+февраль!J6+март!J6</f>
        <v>0</v>
      </c>
      <c r="K6" s="7">
        <f>январь!K6+февраль!K6+март!K6</f>
        <v>0</v>
      </c>
      <c r="L6" s="7">
        <f>январь!L6+февраль!L6+март!L6</f>
        <v>0</v>
      </c>
      <c r="M6" s="7">
        <f>январь!M6+февраль!M6+март!M6</f>
        <v>0</v>
      </c>
      <c r="N6" s="7">
        <f>январь!N6+февраль!N6+март!N6</f>
        <v>0</v>
      </c>
      <c r="O6" s="7">
        <f>январь!O6+февраль!O6+март!O6</f>
        <v>0</v>
      </c>
      <c r="P6" s="7">
        <f>январь!P6+февраль!P6+март!P6</f>
        <v>0</v>
      </c>
      <c r="Q6" s="7">
        <f>январь!Q6+февраль!Q6+март!Q6</f>
        <v>0</v>
      </c>
      <c r="R6" s="7">
        <f>январь!R6+февраль!R6+март!R6</f>
        <v>0</v>
      </c>
      <c r="S6" s="7">
        <f>январь!S6+февраль!S6+март!S6</f>
        <v>0</v>
      </c>
      <c r="T6" s="11">
        <f>март!T6</f>
        <v>0</v>
      </c>
      <c r="U6" s="11">
        <f>март!U6</f>
        <v>0</v>
      </c>
      <c r="V6">
        <f t="shared" ref="V6:V28" si="0">SUM(E6:S6)</f>
        <v>0</v>
      </c>
      <c r="W6">
        <f t="shared" ref="W6:W36" si="1">D6-V6</f>
        <v>0</v>
      </c>
      <c r="X6">
        <f>C6-T6</f>
        <v>0</v>
      </c>
      <c r="Y6">
        <f>D6-U6</f>
        <v>0</v>
      </c>
    </row>
    <row r="7" spans="1:25" ht="15.75" thickBot="1">
      <c r="A7" s="12">
        <v>2</v>
      </c>
      <c r="B7" s="13" t="s">
        <v>24</v>
      </c>
      <c r="C7" s="7">
        <f>январь!C7+февраль!C7+март!C7</f>
        <v>186</v>
      </c>
      <c r="D7" s="7">
        <f>январь!D7+февраль!D7+март!D7</f>
        <v>186</v>
      </c>
      <c r="E7" s="7">
        <f>январь!E7+февраль!E7+март!E7</f>
        <v>0</v>
      </c>
      <c r="F7" s="7">
        <f>январь!F7+февраль!F7+март!F7</f>
        <v>1</v>
      </c>
      <c r="G7" s="7">
        <f>январь!G7+февраль!G7+март!G7</f>
        <v>5</v>
      </c>
      <c r="H7" s="7">
        <f>январь!H7+февраль!H7+март!H7</f>
        <v>8</v>
      </c>
      <c r="I7" s="7">
        <f>январь!I7+февраль!I7+март!I7</f>
        <v>8</v>
      </c>
      <c r="J7" s="7">
        <f>январь!J7+февраль!J7+март!J7</f>
        <v>1</v>
      </c>
      <c r="K7" s="7">
        <f>январь!K7+февраль!K7+март!K7</f>
        <v>2</v>
      </c>
      <c r="L7" s="7">
        <f>январь!L7+февраль!L7+март!L7</f>
        <v>31</v>
      </c>
      <c r="M7" s="7">
        <f>январь!M7+февраль!M7+март!M7</f>
        <v>0</v>
      </c>
      <c r="N7" s="7">
        <f>январь!N7+февраль!N7+март!N7</f>
        <v>1</v>
      </c>
      <c r="O7" s="7">
        <f>январь!O7+февраль!O7+март!O7</f>
        <v>0</v>
      </c>
      <c r="P7" s="7">
        <f>январь!P7+февраль!P7+март!P7</f>
        <v>6</v>
      </c>
      <c r="Q7" s="7">
        <f>январь!Q7+февраль!Q7+март!Q7</f>
        <v>4</v>
      </c>
      <c r="R7" s="7">
        <f>январь!R7+февраль!R7+март!R7</f>
        <v>53</v>
      </c>
      <c r="S7" s="7">
        <f>январь!S7+февраль!S7+март!S7</f>
        <v>66</v>
      </c>
      <c r="T7" s="11">
        <f>март!T7</f>
        <v>186</v>
      </c>
      <c r="U7" s="11">
        <f>март!U7</f>
        <v>186</v>
      </c>
      <c r="V7">
        <f t="shared" si="0"/>
        <v>186</v>
      </c>
      <c r="W7">
        <f t="shared" si="1"/>
        <v>0</v>
      </c>
      <c r="X7">
        <f t="shared" ref="X7:X28" si="2">C7-T7</f>
        <v>0</v>
      </c>
      <c r="Y7">
        <f t="shared" ref="Y7:Y28" si="3">D7-U7</f>
        <v>0</v>
      </c>
    </row>
    <row r="8" spans="1:25" ht="15.75" thickBot="1">
      <c r="A8" s="16">
        <v>3</v>
      </c>
      <c r="B8" s="17" t="s">
        <v>25</v>
      </c>
      <c r="C8" s="7">
        <f>январь!C8+февраль!C8+март!C8</f>
        <v>17</v>
      </c>
      <c r="D8" s="7">
        <f>январь!D8+февраль!D8+март!D8</f>
        <v>17</v>
      </c>
      <c r="E8" s="7">
        <f>январь!E8+февраль!E8+март!E8</f>
        <v>0</v>
      </c>
      <c r="F8" s="7">
        <f>январь!F8+февраль!F8+март!F8</f>
        <v>1</v>
      </c>
      <c r="G8" s="7">
        <f>январь!G8+февраль!G8+март!G8</f>
        <v>0</v>
      </c>
      <c r="H8" s="7">
        <f>январь!H8+февраль!H8+март!H8</f>
        <v>0</v>
      </c>
      <c r="I8" s="7">
        <f>январь!I8+февраль!I8+март!I8</f>
        <v>4</v>
      </c>
      <c r="J8" s="7">
        <f>январь!J8+февраль!J8+март!J8</f>
        <v>0</v>
      </c>
      <c r="K8" s="7">
        <f>январь!K8+февраль!K8+март!K8</f>
        <v>1</v>
      </c>
      <c r="L8" s="7">
        <f>январь!L8+февраль!L8+март!L8</f>
        <v>5</v>
      </c>
      <c r="M8" s="7">
        <f>январь!M8+февраль!M8+март!M8</f>
        <v>0</v>
      </c>
      <c r="N8" s="7">
        <f>январь!N8+февраль!N8+март!N8</f>
        <v>0</v>
      </c>
      <c r="O8" s="7">
        <f>январь!O8+февраль!O8+март!O8</f>
        <v>0</v>
      </c>
      <c r="P8" s="7">
        <f>январь!P8+февраль!P8+март!P8</f>
        <v>0</v>
      </c>
      <c r="Q8" s="7">
        <f>январь!Q8+февраль!Q8+март!Q8</f>
        <v>0</v>
      </c>
      <c r="R8" s="7">
        <f>январь!R8+февраль!R8+март!R8</f>
        <v>6</v>
      </c>
      <c r="S8" s="7">
        <f>январь!S8+февраль!S8+март!S8</f>
        <v>0</v>
      </c>
      <c r="T8" s="11">
        <f>март!T8</f>
        <v>17</v>
      </c>
      <c r="U8" s="11">
        <f>март!U8</f>
        <v>17</v>
      </c>
      <c r="V8">
        <f t="shared" si="0"/>
        <v>17</v>
      </c>
      <c r="W8">
        <f t="shared" si="1"/>
        <v>0</v>
      </c>
      <c r="X8">
        <f t="shared" si="2"/>
        <v>0</v>
      </c>
      <c r="Y8">
        <f t="shared" si="3"/>
        <v>0</v>
      </c>
    </row>
    <row r="9" spans="1:25" ht="15.75" thickBot="1">
      <c r="A9" s="5">
        <v>4</v>
      </c>
      <c r="B9" s="18" t="s">
        <v>26</v>
      </c>
      <c r="C9" s="7">
        <f>январь!C9+февраль!C9+март!C9</f>
        <v>17</v>
      </c>
      <c r="D9" s="7">
        <f>январь!D9+февраль!D9+март!D9</f>
        <v>17</v>
      </c>
      <c r="E9" s="7">
        <f>январь!E9+февраль!E9+март!E9</f>
        <v>0</v>
      </c>
      <c r="F9" s="7">
        <f>январь!F9+февраль!F9+март!F9</f>
        <v>1</v>
      </c>
      <c r="G9" s="7">
        <f>январь!G9+февраль!G9+март!G9</f>
        <v>0</v>
      </c>
      <c r="H9" s="7">
        <f>январь!H9+февраль!H9+март!H9</f>
        <v>0</v>
      </c>
      <c r="I9" s="7">
        <f>январь!I9+февраль!I9+март!I9</f>
        <v>4</v>
      </c>
      <c r="J9" s="7">
        <f>январь!J9+февраль!J9+март!J9</f>
        <v>0</v>
      </c>
      <c r="K9" s="7">
        <f>январь!K9+февраль!K9+март!K9</f>
        <v>1</v>
      </c>
      <c r="L9" s="7">
        <f>январь!L9+февраль!L9+март!L9</f>
        <v>5</v>
      </c>
      <c r="M9" s="7">
        <f>январь!M9+февраль!M9+март!M9</f>
        <v>0</v>
      </c>
      <c r="N9" s="7">
        <f>январь!N9+февраль!N9+март!N9</f>
        <v>0</v>
      </c>
      <c r="O9" s="7">
        <f>январь!O9+февраль!O9+март!O9</f>
        <v>0</v>
      </c>
      <c r="P9" s="7">
        <f>январь!P9+февраль!P9+март!P9</f>
        <v>0</v>
      </c>
      <c r="Q9" s="7">
        <f>январь!Q9+февраль!Q9+март!Q9</f>
        <v>0</v>
      </c>
      <c r="R9" s="7">
        <f>январь!R9+февраль!R9+март!R9</f>
        <v>6</v>
      </c>
      <c r="S9" s="7">
        <f>январь!S9+февраль!S9+март!S9</f>
        <v>0</v>
      </c>
      <c r="T9" s="11">
        <f>март!T9</f>
        <v>17</v>
      </c>
      <c r="U9" s="11">
        <f>март!U9</f>
        <v>17</v>
      </c>
      <c r="V9">
        <f t="shared" si="0"/>
        <v>17</v>
      </c>
      <c r="W9">
        <f t="shared" si="1"/>
        <v>0</v>
      </c>
      <c r="X9">
        <f t="shared" si="2"/>
        <v>0</v>
      </c>
      <c r="Y9">
        <f t="shared" si="3"/>
        <v>0</v>
      </c>
    </row>
    <row r="10" spans="1:25" ht="15.75" thickBot="1">
      <c r="A10" s="12">
        <v>5</v>
      </c>
      <c r="B10" s="19" t="s">
        <v>27</v>
      </c>
      <c r="C10" s="7">
        <f>январь!C10+февраль!C10+март!C10</f>
        <v>12</v>
      </c>
      <c r="D10" s="7">
        <f>январь!D10+февраль!D10+март!D10</f>
        <v>12</v>
      </c>
      <c r="E10" s="7">
        <f>январь!E10+февраль!E10+март!E10</f>
        <v>0</v>
      </c>
      <c r="F10" s="7">
        <f>январь!F10+февраль!F10+март!F10</f>
        <v>1</v>
      </c>
      <c r="G10" s="7">
        <f>январь!G10+февраль!G10+март!G10</f>
        <v>0</v>
      </c>
      <c r="H10" s="7">
        <f>январь!H10+февраль!H10+март!H10</f>
        <v>0</v>
      </c>
      <c r="I10" s="7">
        <f>январь!I10+февраль!I10+март!I10</f>
        <v>3</v>
      </c>
      <c r="J10" s="7">
        <f>январь!J10+февраль!J10+март!J10</f>
        <v>0</v>
      </c>
      <c r="K10" s="7">
        <f>январь!K10+февраль!K10+март!K10</f>
        <v>1</v>
      </c>
      <c r="L10" s="7">
        <f>январь!L10+февраль!L10+март!L10</f>
        <v>4</v>
      </c>
      <c r="M10" s="7">
        <f>январь!M10+февраль!M10+март!M10</f>
        <v>0</v>
      </c>
      <c r="N10" s="7">
        <f>январь!N10+февраль!N10+март!N10</f>
        <v>0</v>
      </c>
      <c r="O10" s="7">
        <f>январь!O10+февраль!O10+март!O10</f>
        <v>0</v>
      </c>
      <c r="P10" s="7">
        <f>январь!P10+февраль!P10+март!P10</f>
        <v>0</v>
      </c>
      <c r="Q10" s="7">
        <f>январь!Q10+февраль!Q10+март!Q10</f>
        <v>0</v>
      </c>
      <c r="R10" s="7">
        <f>январь!R10+февраль!R10+март!R10</f>
        <v>3</v>
      </c>
      <c r="S10" s="7">
        <f>январь!S10+февраль!S10+март!S10</f>
        <v>0</v>
      </c>
      <c r="T10" s="11">
        <f>март!T10</f>
        <v>12</v>
      </c>
      <c r="U10" s="11">
        <f>март!U10</f>
        <v>12</v>
      </c>
      <c r="V10">
        <f t="shared" si="0"/>
        <v>12</v>
      </c>
      <c r="W10">
        <f t="shared" si="1"/>
        <v>0</v>
      </c>
      <c r="X10">
        <f t="shared" si="2"/>
        <v>0</v>
      </c>
      <c r="Y10">
        <f t="shared" si="3"/>
        <v>0</v>
      </c>
    </row>
    <row r="11" spans="1:25" ht="15.75" thickBot="1">
      <c r="A11" s="23">
        <v>6</v>
      </c>
      <c r="B11" s="24" t="s">
        <v>28</v>
      </c>
      <c r="C11" s="7">
        <f>январь!C11+февраль!C11+март!C11</f>
        <v>0</v>
      </c>
      <c r="D11" s="7">
        <f>январь!D11+февраль!D11+март!D11</f>
        <v>0</v>
      </c>
      <c r="E11" s="7">
        <f>январь!E11+февраль!E11+март!E11</f>
        <v>0</v>
      </c>
      <c r="F11" s="7">
        <f>январь!F11+февраль!F11+март!F11</f>
        <v>0</v>
      </c>
      <c r="G11" s="7">
        <f>январь!G11+февраль!G11+март!G11</f>
        <v>0</v>
      </c>
      <c r="H11" s="7">
        <f>январь!H11+февраль!H11+март!H11</f>
        <v>0</v>
      </c>
      <c r="I11" s="7">
        <f>январь!I11+февраль!I11+март!I11</f>
        <v>0</v>
      </c>
      <c r="J11" s="7">
        <f>январь!J11+февраль!J11+март!J11</f>
        <v>0</v>
      </c>
      <c r="K11" s="7">
        <f>январь!K11+февраль!K11+март!K11</f>
        <v>0</v>
      </c>
      <c r="L11" s="7">
        <f>январь!L11+февраль!L11+март!L11</f>
        <v>0</v>
      </c>
      <c r="M11" s="7">
        <f>январь!M11+февраль!M11+март!M11</f>
        <v>0</v>
      </c>
      <c r="N11" s="7">
        <f>январь!N11+февраль!N11+март!N11</f>
        <v>0</v>
      </c>
      <c r="O11" s="7">
        <f>январь!O11+февраль!O11+март!O11</f>
        <v>0</v>
      </c>
      <c r="P11" s="7">
        <f>январь!P11+февраль!P11+март!P11</f>
        <v>0</v>
      </c>
      <c r="Q11" s="7">
        <f>январь!Q11+февраль!Q11+март!Q11</f>
        <v>0</v>
      </c>
      <c r="R11" s="7">
        <f>январь!R11+февраль!R11+март!R11</f>
        <v>0</v>
      </c>
      <c r="S11" s="7">
        <f>январь!S11+февраль!S11+март!S11</f>
        <v>0</v>
      </c>
      <c r="T11" s="11">
        <f>март!T11</f>
        <v>0</v>
      </c>
      <c r="U11" s="11">
        <f>март!U11</f>
        <v>0</v>
      </c>
      <c r="V11">
        <f t="shared" si="0"/>
        <v>0</v>
      </c>
      <c r="W11">
        <f t="shared" si="1"/>
        <v>0</v>
      </c>
      <c r="X11">
        <f t="shared" si="2"/>
        <v>0</v>
      </c>
      <c r="Y11">
        <f t="shared" si="3"/>
        <v>0</v>
      </c>
    </row>
    <row r="12" spans="1:25" ht="15.75" thickBot="1">
      <c r="A12" s="23">
        <v>7</v>
      </c>
      <c r="B12" s="29" t="s">
        <v>29</v>
      </c>
      <c r="C12" s="7">
        <f>январь!C12+февраль!C12+март!C12</f>
        <v>5</v>
      </c>
      <c r="D12" s="7">
        <f>январь!D12+февраль!D12+март!D12</f>
        <v>5</v>
      </c>
      <c r="E12" s="7">
        <f>январь!E12+февраль!E12+март!E12</f>
        <v>0</v>
      </c>
      <c r="F12" s="7">
        <f>январь!F12+февраль!F12+март!F12</f>
        <v>0</v>
      </c>
      <c r="G12" s="7">
        <f>январь!G12+февраль!G12+март!G12</f>
        <v>0</v>
      </c>
      <c r="H12" s="7">
        <f>январь!H12+февраль!H12+март!H12</f>
        <v>0</v>
      </c>
      <c r="I12" s="7">
        <f>январь!I12+февраль!I12+март!I12</f>
        <v>1</v>
      </c>
      <c r="J12" s="7">
        <f>январь!J12+февраль!J12+март!J12</f>
        <v>0</v>
      </c>
      <c r="K12" s="7">
        <f>январь!K12+февраль!K12+март!K12</f>
        <v>0</v>
      </c>
      <c r="L12" s="7">
        <f>январь!L12+февраль!L12+март!L12</f>
        <v>1</v>
      </c>
      <c r="M12" s="7">
        <f>январь!M12+февраль!M12+март!M12</f>
        <v>0</v>
      </c>
      <c r="N12" s="7">
        <f>январь!N12+февраль!N12+март!N12</f>
        <v>0</v>
      </c>
      <c r="O12" s="7">
        <f>январь!O12+февраль!O12+март!O12</f>
        <v>0</v>
      </c>
      <c r="P12" s="7">
        <f>январь!P12+февраль!P12+март!P12</f>
        <v>0</v>
      </c>
      <c r="Q12" s="7">
        <f>январь!Q12+февраль!Q12+март!Q12</f>
        <v>0</v>
      </c>
      <c r="R12" s="7">
        <f>январь!R12+февраль!R12+март!R12</f>
        <v>3</v>
      </c>
      <c r="S12" s="7">
        <f>январь!S12+февраль!S12+март!S12</f>
        <v>0</v>
      </c>
      <c r="T12" s="11">
        <f>март!T12</f>
        <v>5</v>
      </c>
      <c r="U12" s="11">
        <f>март!U12</f>
        <v>5</v>
      </c>
      <c r="V12">
        <f t="shared" si="0"/>
        <v>5</v>
      </c>
      <c r="W12">
        <f t="shared" si="1"/>
        <v>0</v>
      </c>
      <c r="X12">
        <f t="shared" si="2"/>
        <v>0</v>
      </c>
      <c r="Y12">
        <f t="shared" si="3"/>
        <v>0</v>
      </c>
    </row>
    <row r="13" spans="1:25" ht="15.75" thickBot="1">
      <c r="A13" s="16">
        <v>8</v>
      </c>
      <c r="B13" s="30" t="s">
        <v>30</v>
      </c>
      <c r="C13" s="7">
        <f>январь!C13+февраль!C13+март!C13</f>
        <v>0</v>
      </c>
      <c r="D13" s="7">
        <f>январь!D13+февраль!D13+март!D13</f>
        <v>0</v>
      </c>
      <c r="E13" s="7">
        <f>январь!E13+февраль!E13+март!E13</f>
        <v>0</v>
      </c>
      <c r="F13" s="7">
        <f>январь!F13+февраль!F13+март!F13</f>
        <v>0</v>
      </c>
      <c r="G13" s="7">
        <f>январь!G13+февраль!G13+март!G13</f>
        <v>0</v>
      </c>
      <c r="H13" s="7">
        <f>январь!H13+февраль!H13+март!H13</f>
        <v>0</v>
      </c>
      <c r="I13" s="7">
        <f>январь!I13+февраль!I13+март!I13</f>
        <v>0</v>
      </c>
      <c r="J13" s="7">
        <f>январь!J13+февраль!J13+март!J13</f>
        <v>0</v>
      </c>
      <c r="K13" s="7">
        <f>январь!K13+февраль!K13+март!K13</f>
        <v>0</v>
      </c>
      <c r="L13" s="7">
        <f>январь!L13+февраль!L13+март!L13</f>
        <v>0</v>
      </c>
      <c r="M13" s="7">
        <f>январь!M13+февраль!M13+март!M13</f>
        <v>0</v>
      </c>
      <c r="N13" s="7">
        <f>январь!N13+февраль!N13+март!N13</f>
        <v>0</v>
      </c>
      <c r="O13" s="7">
        <f>январь!O13+февраль!O13+март!O13</f>
        <v>0</v>
      </c>
      <c r="P13" s="7">
        <f>январь!P13+февраль!P13+март!P13</f>
        <v>0</v>
      </c>
      <c r="Q13" s="7">
        <f>январь!Q13+февраль!Q13+март!Q13</f>
        <v>0</v>
      </c>
      <c r="R13" s="7">
        <f>январь!R13+февраль!R13+март!R13</f>
        <v>0</v>
      </c>
      <c r="S13" s="7">
        <f>январь!S13+февраль!S13+март!S13</f>
        <v>0</v>
      </c>
      <c r="T13" s="11">
        <f>март!T13</f>
        <v>0</v>
      </c>
      <c r="U13" s="11">
        <f>март!U13</f>
        <v>0</v>
      </c>
      <c r="V13">
        <f t="shared" si="0"/>
        <v>0</v>
      </c>
      <c r="W13">
        <f t="shared" si="1"/>
        <v>0</v>
      </c>
      <c r="X13">
        <f t="shared" si="2"/>
        <v>0</v>
      </c>
      <c r="Y13">
        <f t="shared" si="3"/>
        <v>0</v>
      </c>
    </row>
    <row r="14" spans="1:25" ht="15.75" thickBot="1">
      <c r="A14" s="5">
        <v>9</v>
      </c>
      <c r="B14" s="18" t="s">
        <v>31</v>
      </c>
      <c r="C14" s="7">
        <f>январь!C14+февраль!C14+март!C14</f>
        <v>169</v>
      </c>
      <c r="D14" s="7">
        <f>январь!D14+февраль!D14+март!D14</f>
        <v>169</v>
      </c>
      <c r="E14" s="7">
        <f>январь!E14+февраль!E14+март!E14</f>
        <v>0</v>
      </c>
      <c r="F14" s="7">
        <f>январь!F14+февраль!F14+март!F14</f>
        <v>0</v>
      </c>
      <c r="G14" s="7">
        <f>январь!G14+февраль!G14+март!G14</f>
        <v>5</v>
      </c>
      <c r="H14" s="7">
        <f>январь!H14+февраль!H14+март!H14</f>
        <v>8</v>
      </c>
      <c r="I14" s="7">
        <f>январь!I14+февраль!I14+март!I14</f>
        <v>4</v>
      </c>
      <c r="J14" s="7">
        <f>январь!J14+февраль!J14+март!J14</f>
        <v>1</v>
      </c>
      <c r="K14" s="7">
        <f>январь!K14+февраль!K14+март!K14</f>
        <v>1</v>
      </c>
      <c r="L14" s="7">
        <f>январь!L14+февраль!L14+март!L14</f>
        <v>26</v>
      </c>
      <c r="M14" s="7">
        <f>январь!M14+февраль!M14+март!M14</f>
        <v>0</v>
      </c>
      <c r="N14" s="7">
        <f>январь!N14+февраль!N14+март!N14</f>
        <v>1</v>
      </c>
      <c r="O14" s="7">
        <f>январь!O14+февраль!O14+март!O14</f>
        <v>0</v>
      </c>
      <c r="P14" s="7">
        <f>январь!P14+февраль!P14+март!P14</f>
        <v>6</v>
      </c>
      <c r="Q14" s="7">
        <f>январь!Q14+февраль!Q14+март!Q14</f>
        <v>4</v>
      </c>
      <c r="R14" s="7">
        <f>январь!R14+февраль!R14+март!R14</f>
        <v>47</v>
      </c>
      <c r="S14" s="7">
        <f>январь!S14+февраль!S14+март!S14</f>
        <v>66</v>
      </c>
      <c r="T14" s="11">
        <f>март!T14</f>
        <v>169</v>
      </c>
      <c r="U14" s="11">
        <f>март!U14</f>
        <v>169</v>
      </c>
      <c r="V14">
        <f t="shared" si="0"/>
        <v>169</v>
      </c>
      <c r="W14">
        <f t="shared" si="1"/>
        <v>0</v>
      </c>
      <c r="X14">
        <f t="shared" si="2"/>
        <v>0</v>
      </c>
      <c r="Y14">
        <f t="shared" si="3"/>
        <v>0</v>
      </c>
    </row>
    <row r="15" spans="1:25" ht="15.75" thickBot="1">
      <c r="A15" s="12">
        <v>10</v>
      </c>
      <c r="B15" s="35" t="s">
        <v>32</v>
      </c>
      <c r="C15" s="7">
        <f>январь!C15+февраль!C15+март!C15</f>
        <v>9</v>
      </c>
      <c r="D15" s="7">
        <f>январь!D15+февраль!D15+март!D15</f>
        <v>9</v>
      </c>
      <c r="E15" s="7">
        <f>январь!E15+февраль!E15+март!E15</f>
        <v>0</v>
      </c>
      <c r="F15" s="7">
        <f>январь!F15+февраль!F15+март!F15</f>
        <v>0</v>
      </c>
      <c r="G15" s="7">
        <f>январь!G15+февраль!G15+март!G15</f>
        <v>1</v>
      </c>
      <c r="H15" s="7">
        <f>январь!H15+февраль!H15+март!H15</f>
        <v>0</v>
      </c>
      <c r="I15" s="7">
        <f>январь!I15+февраль!I15+март!I15</f>
        <v>1</v>
      </c>
      <c r="J15" s="7">
        <f>январь!J15+февраль!J15+март!J15</f>
        <v>0</v>
      </c>
      <c r="K15" s="7">
        <f>январь!K15+февраль!K15+март!K15</f>
        <v>0</v>
      </c>
      <c r="L15" s="7">
        <f>январь!L15+февраль!L15+март!L15</f>
        <v>2</v>
      </c>
      <c r="M15" s="7">
        <f>январь!M15+февраль!M15+март!M15</f>
        <v>0</v>
      </c>
      <c r="N15" s="7">
        <f>январь!N15+февраль!N15+март!N15</f>
        <v>0</v>
      </c>
      <c r="O15" s="7">
        <f>январь!O15+февраль!O15+март!O15</f>
        <v>0</v>
      </c>
      <c r="P15" s="7">
        <f>январь!P15+февраль!P15+март!P15</f>
        <v>1</v>
      </c>
      <c r="Q15" s="7">
        <f>январь!Q15+февраль!Q15+март!Q15</f>
        <v>2</v>
      </c>
      <c r="R15" s="7">
        <f>январь!R15+февраль!R15+март!R15</f>
        <v>2</v>
      </c>
      <c r="S15" s="7">
        <f>январь!S15+февраль!S15+март!S15</f>
        <v>0</v>
      </c>
      <c r="T15" s="11">
        <f>март!T15</f>
        <v>9</v>
      </c>
      <c r="U15" s="11">
        <f>март!U15</f>
        <v>9</v>
      </c>
      <c r="V15">
        <f t="shared" si="0"/>
        <v>9</v>
      </c>
      <c r="W15">
        <f t="shared" si="1"/>
        <v>0</v>
      </c>
      <c r="X15">
        <f t="shared" si="2"/>
        <v>0</v>
      </c>
      <c r="Y15">
        <f t="shared" si="3"/>
        <v>0</v>
      </c>
    </row>
    <row r="16" spans="1:25" ht="15.75" thickBot="1">
      <c r="A16" s="23">
        <v>11</v>
      </c>
      <c r="B16" s="36" t="s">
        <v>33</v>
      </c>
      <c r="C16" s="7">
        <f>январь!C16+февраль!C16+март!C16</f>
        <v>126</v>
      </c>
      <c r="D16" s="7">
        <f>январь!D16+февраль!D16+март!D16</f>
        <v>126</v>
      </c>
      <c r="E16" s="7">
        <f>январь!E16+февраль!E16+март!E16</f>
        <v>0</v>
      </c>
      <c r="F16" s="7">
        <f>январь!F16+февраль!F16+март!F16</f>
        <v>0</v>
      </c>
      <c r="G16" s="7">
        <f>январь!G16+февраль!G16+март!G16</f>
        <v>3</v>
      </c>
      <c r="H16" s="7">
        <f>январь!H16+февраль!H16+март!H16</f>
        <v>7</v>
      </c>
      <c r="I16" s="7">
        <f>январь!I16+февраль!I16+март!I16</f>
        <v>2</v>
      </c>
      <c r="J16" s="7">
        <f>январь!J16+февраль!J16+март!J16</f>
        <v>1</v>
      </c>
      <c r="K16" s="7">
        <f>январь!K16+февраль!K16+март!K16</f>
        <v>1</v>
      </c>
      <c r="L16" s="7">
        <f>январь!L16+февраль!L16+март!L16</f>
        <v>8</v>
      </c>
      <c r="M16" s="7">
        <f>январь!M16+февраль!M16+март!M16</f>
        <v>0</v>
      </c>
      <c r="N16" s="7">
        <f>январь!N16+февраль!N16+март!N16</f>
        <v>0</v>
      </c>
      <c r="O16" s="7">
        <f>январь!O16+февраль!O16+март!O16</f>
        <v>0</v>
      </c>
      <c r="P16" s="7">
        <f>январь!P16+февраль!P16+март!P16</f>
        <v>5</v>
      </c>
      <c r="Q16" s="7">
        <f>январь!Q16+февраль!Q16+март!Q16</f>
        <v>2</v>
      </c>
      <c r="R16" s="7">
        <f>январь!R16+февраль!R16+март!R16</f>
        <v>41</v>
      </c>
      <c r="S16" s="7">
        <f>январь!S16+февраль!S16+март!S16</f>
        <v>56</v>
      </c>
      <c r="T16" s="11">
        <f>март!T16</f>
        <v>126</v>
      </c>
      <c r="U16" s="11">
        <f>март!U16</f>
        <v>126</v>
      </c>
      <c r="V16">
        <f t="shared" si="0"/>
        <v>126</v>
      </c>
      <c r="W16">
        <f t="shared" si="1"/>
        <v>0</v>
      </c>
      <c r="X16">
        <f t="shared" si="2"/>
        <v>0</v>
      </c>
      <c r="Y16">
        <f t="shared" si="3"/>
        <v>0</v>
      </c>
    </row>
    <row r="17" spans="1:25" ht="15.75" thickBot="1">
      <c r="A17" s="23">
        <v>12</v>
      </c>
      <c r="B17" s="37" t="s">
        <v>25</v>
      </c>
      <c r="C17" s="7">
        <f>январь!C17+февраль!C17+март!C17</f>
        <v>169</v>
      </c>
      <c r="D17" s="7">
        <f>январь!D17+февраль!D17+март!D17</f>
        <v>169</v>
      </c>
      <c r="E17" s="7">
        <f>январь!E17+февраль!E17+март!E17</f>
        <v>0</v>
      </c>
      <c r="F17" s="7">
        <f>январь!F17+февраль!F17+март!F17</f>
        <v>0</v>
      </c>
      <c r="G17" s="7">
        <f>январь!G17+февраль!G17+март!G17</f>
        <v>5</v>
      </c>
      <c r="H17" s="7">
        <f>январь!H17+февраль!H17+март!H17</f>
        <v>8</v>
      </c>
      <c r="I17" s="7">
        <f>январь!I17+февраль!I17+март!I17</f>
        <v>4</v>
      </c>
      <c r="J17" s="7">
        <f>январь!J17+февраль!J17+март!J17</f>
        <v>1</v>
      </c>
      <c r="K17" s="7">
        <f>январь!K17+февраль!K17+март!K17</f>
        <v>1</v>
      </c>
      <c r="L17" s="7">
        <f>январь!L17+февраль!L17+март!L17</f>
        <v>26</v>
      </c>
      <c r="M17" s="7">
        <f>январь!M17+февраль!M17+март!M17</f>
        <v>0</v>
      </c>
      <c r="N17" s="7">
        <f>январь!N17+февраль!N17+март!N17</f>
        <v>1</v>
      </c>
      <c r="O17" s="7">
        <f>январь!O17+февраль!O17+март!O17</f>
        <v>0</v>
      </c>
      <c r="P17" s="7">
        <f>январь!P17+февраль!P17+март!P17</f>
        <v>6</v>
      </c>
      <c r="Q17" s="7">
        <f>январь!Q17+февраль!Q17+март!Q17</f>
        <v>4</v>
      </c>
      <c r="R17" s="7">
        <f>январь!R17+февраль!R17+март!R17</f>
        <v>47</v>
      </c>
      <c r="S17" s="7">
        <f>январь!S17+февраль!S17+март!S17</f>
        <v>66</v>
      </c>
      <c r="T17" s="11">
        <f>март!T17</f>
        <v>169</v>
      </c>
      <c r="U17" s="11">
        <f>март!U17</f>
        <v>169</v>
      </c>
      <c r="V17">
        <f t="shared" si="0"/>
        <v>169</v>
      </c>
      <c r="W17">
        <f t="shared" si="1"/>
        <v>0</v>
      </c>
      <c r="X17">
        <f t="shared" si="2"/>
        <v>0</v>
      </c>
      <c r="Y17">
        <f t="shared" si="3"/>
        <v>0</v>
      </c>
    </row>
    <row r="18" spans="1:25" ht="15.75" thickBot="1">
      <c r="A18" s="23">
        <v>13</v>
      </c>
      <c r="B18" s="24" t="s">
        <v>34</v>
      </c>
      <c r="C18" s="7">
        <f>январь!C18+февраль!C18+март!C18</f>
        <v>13</v>
      </c>
      <c r="D18" s="7">
        <f>январь!D18+февраль!D18+март!D18</f>
        <v>13</v>
      </c>
      <c r="E18" s="7">
        <f>январь!E18+февраль!E18+март!E18</f>
        <v>0</v>
      </c>
      <c r="F18" s="7">
        <f>январь!F18+февраль!F18+март!F18</f>
        <v>0</v>
      </c>
      <c r="G18" s="7">
        <f>январь!G18+февраль!G18+март!G18</f>
        <v>2</v>
      </c>
      <c r="H18" s="7">
        <f>январь!H18+февраль!H18+март!H18</f>
        <v>0</v>
      </c>
      <c r="I18" s="7">
        <f>январь!I18+февраль!I18+март!I18</f>
        <v>1</v>
      </c>
      <c r="J18" s="7">
        <f>январь!J18+февраль!J18+март!J18</f>
        <v>0</v>
      </c>
      <c r="K18" s="7">
        <f>январь!K18+февраль!K18+март!K18</f>
        <v>0</v>
      </c>
      <c r="L18" s="7">
        <f>январь!L18+февраль!L18+март!L18</f>
        <v>3</v>
      </c>
      <c r="M18" s="7">
        <f>январь!M18+февраль!M18+март!M18</f>
        <v>0</v>
      </c>
      <c r="N18" s="7">
        <f>январь!N18+февраль!N18+март!N18</f>
        <v>0</v>
      </c>
      <c r="O18" s="7">
        <f>январь!O18+февраль!O18+март!O18</f>
        <v>0</v>
      </c>
      <c r="P18" s="7">
        <f>январь!P18+февраль!P18+март!P18</f>
        <v>3</v>
      </c>
      <c r="Q18" s="7">
        <f>январь!Q18+февраль!Q18+март!Q18</f>
        <v>0</v>
      </c>
      <c r="R18" s="7">
        <f>январь!R18+февраль!R18+март!R18</f>
        <v>4</v>
      </c>
      <c r="S18" s="7">
        <f>январь!S18+февраль!S18+март!S18</f>
        <v>0</v>
      </c>
      <c r="T18" s="11">
        <f>март!T18</f>
        <v>13</v>
      </c>
      <c r="U18" s="11">
        <f>март!U18</f>
        <v>13</v>
      </c>
      <c r="V18">
        <f t="shared" si="0"/>
        <v>13</v>
      </c>
      <c r="W18">
        <f t="shared" si="1"/>
        <v>0</v>
      </c>
      <c r="X18">
        <f t="shared" si="2"/>
        <v>0</v>
      </c>
      <c r="Y18">
        <f t="shared" si="3"/>
        <v>0</v>
      </c>
    </row>
    <row r="19" spans="1:25" ht="24.75" thickBot="1">
      <c r="A19" s="23">
        <v>14</v>
      </c>
      <c r="B19" s="38" t="s">
        <v>35</v>
      </c>
      <c r="C19" s="7">
        <f>январь!C19+февраль!C19+март!C19</f>
        <v>113</v>
      </c>
      <c r="D19" s="7">
        <f>январь!D19+февраль!D19+март!D19</f>
        <v>113</v>
      </c>
      <c r="E19" s="7">
        <f>январь!E19+февраль!E19+март!E19</f>
        <v>0</v>
      </c>
      <c r="F19" s="7">
        <f>январь!F19+февраль!F19+март!F19</f>
        <v>0</v>
      </c>
      <c r="G19" s="7">
        <f>январь!G19+февраль!G19+март!G19</f>
        <v>1</v>
      </c>
      <c r="H19" s="7">
        <f>январь!H19+февраль!H19+март!H19</f>
        <v>7</v>
      </c>
      <c r="I19" s="7">
        <f>январь!I19+февраль!I19+март!I19</f>
        <v>1</v>
      </c>
      <c r="J19" s="7">
        <f>январь!J19+февраль!J19+март!J19</f>
        <v>1</v>
      </c>
      <c r="K19" s="7">
        <f>январь!K19+февраль!K19+март!K19</f>
        <v>1</v>
      </c>
      <c r="L19" s="7">
        <f>январь!L19+февраль!L19+март!L19</f>
        <v>5</v>
      </c>
      <c r="M19" s="7">
        <f>январь!M19+февраль!M19+март!M19</f>
        <v>0</v>
      </c>
      <c r="N19" s="7">
        <f>январь!N19+февраль!N19+март!N19</f>
        <v>0</v>
      </c>
      <c r="O19" s="7">
        <f>январь!O19+февраль!O19+март!O19</f>
        <v>0</v>
      </c>
      <c r="P19" s="7">
        <f>январь!P19+февраль!P19+март!P19</f>
        <v>2</v>
      </c>
      <c r="Q19" s="7">
        <f>январь!Q19+февраль!Q19+март!Q19</f>
        <v>2</v>
      </c>
      <c r="R19" s="7">
        <f>январь!R19+февраль!R19+март!R19</f>
        <v>37</v>
      </c>
      <c r="S19" s="7">
        <f>январь!S19+февраль!S19+март!S19</f>
        <v>56</v>
      </c>
      <c r="T19" s="11">
        <f>март!T19</f>
        <v>113</v>
      </c>
      <c r="U19" s="11">
        <f>март!U19</f>
        <v>113</v>
      </c>
      <c r="V19">
        <f t="shared" si="0"/>
        <v>113</v>
      </c>
      <c r="W19">
        <f t="shared" si="1"/>
        <v>0</v>
      </c>
      <c r="X19">
        <f t="shared" si="2"/>
        <v>0</v>
      </c>
      <c r="Y19">
        <f t="shared" si="3"/>
        <v>0</v>
      </c>
    </row>
    <row r="20" spans="1:25" ht="15.75" thickBot="1">
      <c r="A20" s="16">
        <v>15</v>
      </c>
      <c r="B20" s="39" t="s">
        <v>36</v>
      </c>
      <c r="C20" s="7">
        <f>январь!C20+февраль!C20+март!C20</f>
        <v>34</v>
      </c>
      <c r="D20" s="7">
        <f>январь!D20+февраль!D20+март!D20</f>
        <v>34</v>
      </c>
      <c r="E20" s="7">
        <f>январь!E20+февраль!E20+март!E20</f>
        <v>0</v>
      </c>
      <c r="F20" s="7">
        <f>январь!F20+февраль!F20+март!F20</f>
        <v>0</v>
      </c>
      <c r="G20" s="7">
        <f>январь!G20+февраль!G20+март!G20</f>
        <v>1</v>
      </c>
      <c r="H20" s="7">
        <f>январь!H20+февраль!H20+март!H20</f>
        <v>1</v>
      </c>
      <c r="I20" s="7">
        <f>январь!I20+февраль!I20+март!I20</f>
        <v>1</v>
      </c>
      <c r="J20" s="7">
        <f>январь!J20+февраль!J20+март!J20</f>
        <v>0</v>
      </c>
      <c r="K20" s="7">
        <f>январь!K20+февраль!K20+март!K20</f>
        <v>0</v>
      </c>
      <c r="L20" s="7">
        <f>январь!L20+февраль!L20+март!L20</f>
        <v>16</v>
      </c>
      <c r="M20" s="7">
        <f>январь!M20+февраль!M20+март!M20</f>
        <v>0</v>
      </c>
      <c r="N20" s="7">
        <f>январь!N20+февраль!N20+март!N20</f>
        <v>1</v>
      </c>
      <c r="O20" s="7">
        <f>январь!O20+февраль!O20+март!O20</f>
        <v>0</v>
      </c>
      <c r="P20" s="7">
        <f>январь!P20+февраль!P20+март!P20</f>
        <v>0</v>
      </c>
      <c r="Q20" s="7">
        <f>январь!Q20+февраль!Q20+март!Q20</f>
        <v>0</v>
      </c>
      <c r="R20" s="7">
        <f>январь!R20+февраль!R20+март!R20</f>
        <v>4</v>
      </c>
      <c r="S20" s="7">
        <f>январь!S20+февраль!S20+март!S20</f>
        <v>10</v>
      </c>
      <c r="T20" s="11">
        <f>март!T20</f>
        <v>34</v>
      </c>
      <c r="U20" s="11">
        <f>март!U20</f>
        <v>34</v>
      </c>
      <c r="V20">
        <f t="shared" si="0"/>
        <v>34</v>
      </c>
      <c r="W20">
        <f t="shared" si="1"/>
        <v>0</v>
      </c>
      <c r="X20">
        <f t="shared" si="2"/>
        <v>0</v>
      </c>
      <c r="Y20">
        <f t="shared" si="3"/>
        <v>0</v>
      </c>
    </row>
    <row r="21" spans="1:25" ht="15.75" thickBot="1">
      <c r="A21" s="5">
        <v>16</v>
      </c>
      <c r="B21" s="18" t="s">
        <v>37</v>
      </c>
      <c r="C21" s="7">
        <f>январь!C21+февраль!C21+март!C21</f>
        <v>186</v>
      </c>
      <c r="D21" s="7">
        <f>январь!D21+февраль!D21+март!D21</f>
        <v>186</v>
      </c>
      <c r="E21" s="7">
        <f>январь!E21+февраль!E21+март!E21</f>
        <v>0</v>
      </c>
      <c r="F21" s="7">
        <f>январь!F21+февраль!F21+март!F21</f>
        <v>1</v>
      </c>
      <c r="G21" s="7">
        <f>январь!G21+февраль!G21+март!G21</f>
        <v>5</v>
      </c>
      <c r="H21" s="7">
        <f>январь!H21+февраль!H21+март!H21</f>
        <v>8</v>
      </c>
      <c r="I21" s="7">
        <f>январь!I21+февраль!I21+март!I21</f>
        <v>8</v>
      </c>
      <c r="J21" s="7">
        <f>январь!J21+февраль!J21+март!J21</f>
        <v>1</v>
      </c>
      <c r="K21" s="7">
        <f>январь!K21+февраль!K21+март!K21</f>
        <v>2</v>
      </c>
      <c r="L21" s="7">
        <f>январь!L21+февраль!L21+март!L21</f>
        <v>31</v>
      </c>
      <c r="M21" s="7">
        <f>январь!M21+февраль!M21+март!M21</f>
        <v>0</v>
      </c>
      <c r="N21" s="7">
        <f>январь!N21+февраль!N21+март!N21</f>
        <v>1</v>
      </c>
      <c r="O21" s="7">
        <f>январь!O21+февраль!O21+март!O21</f>
        <v>0</v>
      </c>
      <c r="P21" s="7">
        <f>январь!P21+февраль!P21+март!P21</f>
        <v>6</v>
      </c>
      <c r="Q21" s="7">
        <f>январь!Q21+февраль!Q21+март!Q21</f>
        <v>4</v>
      </c>
      <c r="R21" s="7">
        <f>январь!R21+февраль!R21+март!R21</f>
        <v>53</v>
      </c>
      <c r="S21" s="7">
        <f>январь!S21+февраль!S21+март!S21</f>
        <v>66</v>
      </c>
      <c r="T21" s="11">
        <f>март!T21</f>
        <v>186</v>
      </c>
      <c r="U21" s="11">
        <f>март!U21</f>
        <v>186</v>
      </c>
      <c r="V21">
        <f t="shared" si="0"/>
        <v>186</v>
      </c>
      <c r="W21">
        <f t="shared" si="1"/>
        <v>0</v>
      </c>
      <c r="X21">
        <f t="shared" si="2"/>
        <v>0</v>
      </c>
      <c r="Y21">
        <f t="shared" si="3"/>
        <v>0</v>
      </c>
    </row>
    <row r="22" spans="1:25" ht="15.75" thickBot="1">
      <c r="A22" s="45">
        <v>17</v>
      </c>
      <c r="B22" s="46" t="s">
        <v>38</v>
      </c>
      <c r="C22" s="7">
        <f>январь!C22+февраль!C22+март!C22</f>
        <v>51</v>
      </c>
      <c r="D22" s="7">
        <f>январь!D22+февраль!D22+март!D22</f>
        <v>51</v>
      </c>
      <c r="E22" s="7">
        <f>январь!E22+февраль!E22+март!E22</f>
        <v>0</v>
      </c>
      <c r="F22" s="7">
        <f>январь!F22+февраль!F22+март!F22</f>
        <v>1</v>
      </c>
      <c r="G22" s="7">
        <f>январь!G22+февраль!G22+март!G22</f>
        <v>1</v>
      </c>
      <c r="H22" s="7">
        <f>январь!H22+февраль!H22+март!H22</f>
        <v>1</v>
      </c>
      <c r="I22" s="7">
        <f>январь!I22+февраль!I22+март!I22</f>
        <v>5</v>
      </c>
      <c r="J22" s="7">
        <f>январь!J22+февраль!J22+март!J22</f>
        <v>0</v>
      </c>
      <c r="K22" s="7">
        <f>январь!K22+февраль!K22+март!K22</f>
        <v>1</v>
      </c>
      <c r="L22" s="7">
        <f>январь!L22+февраль!L22+март!L22</f>
        <v>21</v>
      </c>
      <c r="M22" s="7">
        <f>январь!M22+февраль!M22+март!M22</f>
        <v>0</v>
      </c>
      <c r="N22" s="7">
        <f>январь!N22+февраль!N22+март!N22</f>
        <v>1</v>
      </c>
      <c r="O22" s="7">
        <f>январь!O22+февраль!O22+март!O22</f>
        <v>0</v>
      </c>
      <c r="P22" s="7">
        <f>январь!P22+февраль!P22+март!P22</f>
        <v>0</v>
      </c>
      <c r="Q22" s="7">
        <f>январь!Q22+февраль!Q22+март!Q22</f>
        <v>0</v>
      </c>
      <c r="R22" s="7">
        <f>январь!R22+февраль!R22+март!R22</f>
        <v>10</v>
      </c>
      <c r="S22" s="7">
        <f>январь!S22+февраль!S22+март!S22</f>
        <v>10</v>
      </c>
      <c r="T22" s="11">
        <f>март!T22</f>
        <v>51</v>
      </c>
      <c r="U22" s="11">
        <f>март!U22</f>
        <v>51</v>
      </c>
      <c r="V22">
        <f t="shared" si="0"/>
        <v>51</v>
      </c>
      <c r="W22">
        <f t="shared" si="1"/>
        <v>0</v>
      </c>
      <c r="X22">
        <f t="shared" si="2"/>
        <v>0</v>
      </c>
      <c r="Y22">
        <f t="shared" si="3"/>
        <v>0</v>
      </c>
    </row>
    <row r="23" spans="1:25" ht="15.75" thickBot="1">
      <c r="A23" s="5">
        <v>18</v>
      </c>
      <c r="B23" s="6" t="s">
        <v>39</v>
      </c>
      <c r="C23" s="7">
        <f>январь!C23+февраль!C23+март!C23</f>
        <v>0</v>
      </c>
      <c r="D23" s="7">
        <f>январь!D23+февраль!D23+март!D23</f>
        <v>0</v>
      </c>
      <c r="E23" s="7">
        <f>январь!E23+февраль!E23+март!E23</f>
        <v>0</v>
      </c>
      <c r="F23" s="7">
        <f>январь!F23+февраль!F23+март!F23</f>
        <v>0</v>
      </c>
      <c r="G23" s="7">
        <f>январь!G23+февраль!G23+март!G23</f>
        <v>0</v>
      </c>
      <c r="H23" s="7">
        <f>январь!H23+февраль!H23+март!H23</f>
        <v>0</v>
      </c>
      <c r="I23" s="7">
        <f>январь!I23+февраль!I23+март!I23</f>
        <v>0</v>
      </c>
      <c r="J23" s="7">
        <f>январь!J23+февраль!J23+март!J23</f>
        <v>0</v>
      </c>
      <c r="K23" s="7">
        <f>январь!K23+февраль!K23+март!K23</f>
        <v>0</v>
      </c>
      <c r="L23" s="7">
        <f>январь!L23+февраль!L23+март!L23</f>
        <v>0</v>
      </c>
      <c r="M23" s="7">
        <f>январь!M23+февраль!M23+март!M23</f>
        <v>0</v>
      </c>
      <c r="N23" s="7">
        <f>январь!N23+февраль!N23+март!N23</f>
        <v>0</v>
      </c>
      <c r="O23" s="7">
        <f>январь!O23+февраль!O23+март!O23</f>
        <v>0</v>
      </c>
      <c r="P23" s="7">
        <f>январь!P23+февраль!P23+март!P23</f>
        <v>0</v>
      </c>
      <c r="Q23" s="7">
        <f>январь!Q23+февраль!Q23+март!Q23</f>
        <v>0</v>
      </c>
      <c r="R23" s="7">
        <f>январь!R23+февраль!R23+март!R23</f>
        <v>0</v>
      </c>
      <c r="S23" s="7">
        <f>январь!S23+февраль!S23+март!S23</f>
        <v>0</v>
      </c>
      <c r="T23" s="11">
        <f>март!T23</f>
        <v>0</v>
      </c>
      <c r="U23" s="11">
        <f>март!U23</f>
        <v>0</v>
      </c>
      <c r="V23">
        <f t="shared" si="0"/>
        <v>0</v>
      </c>
      <c r="W23">
        <f t="shared" si="1"/>
        <v>0</v>
      </c>
      <c r="X23">
        <f t="shared" si="2"/>
        <v>0</v>
      </c>
      <c r="Y23">
        <f t="shared" si="3"/>
        <v>0</v>
      </c>
    </row>
    <row r="24" spans="1:25" ht="15.75" thickBot="1">
      <c r="A24" s="12">
        <v>19</v>
      </c>
      <c r="B24" s="19" t="s">
        <v>40</v>
      </c>
      <c r="C24" s="7">
        <f>январь!C24+февраль!C24+март!C24</f>
        <v>105</v>
      </c>
      <c r="D24" s="7">
        <f>январь!D24+февраль!D24+март!D24</f>
        <v>105</v>
      </c>
      <c r="E24" s="7">
        <f>январь!E24+февраль!E24+март!E24</f>
        <v>0</v>
      </c>
      <c r="F24" s="7">
        <f>январь!F24+февраль!F24+март!F24</f>
        <v>0</v>
      </c>
      <c r="G24" s="7">
        <f>январь!G24+февраль!G24+март!G24</f>
        <v>1</v>
      </c>
      <c r="H24" s="7">
        <f>январь!H24+февраль!H24+март!H24</f>
        <v>8</v>
      </c>
      <c r="I24" s="7">
        <f>январь!I24+февраль!I24+март!I24</f>
        <v>6</v>
      </c>
      <c r="J24" s="7">
        <f>январь!J24+февраль!J24+март!J24</f>
        <v>1</v>
      </c>
      <c r="K24" s="7">
        <f>январь!K24+февраль!K24+март!K24</f>
        <v>1</v>
      </c>
      <c r="L24" s="7">
        <f>январь!L24+февраль!L24+март!L24</f>
        <v>10</v>
      </c>
      <c r="M24" s="7">
        <f>январь!M24+февраль!M24+март!M24</f>
        <v>0</v>
      </c>
      <c r="N24" s="7">
        <f>январь!N24+февраль!N24+март!N24</f>
        <v>0</v>
      </c>
      <c r="O24" s="7">
        <f>январь!O24+февраль!O24+март!O24</f>
        <v>0</v>
      </c>
      <c r="P24" s="7">
        <f>январь!P24+февраль!P24+март!P24</f>
        <v>0</v>
      </c>
      <c r="Q24" s="7">
        <f>январь!Q24+февраль!Q24+март!Q24</f>
        <v>1</v>
      </c>
      <c r="R24" s="7">
        <f>январь!R24+февраль!R24+март!R24</f>
        <v>39</v>
      </c>
      <c r="S24" s="7">
        <f>январь!S24+февраль!S24+март!S24</f>
        <v>38</v>
      </c>
      <c r="T24" s="11">
        <f>март!T24</f>
        <v>105</v>
      </c>
      <c r="U24" s="11">
        <f>март!U24</f>
        <v>105</v>
      </c>
      <c r="V24">
        <f t="shared" si="0"/>
        <v>105</v>
      </c>
      <c r="W24">
        <f t="shared" si="1"/>
        <v>0</v>
      </c>
      <c r="X24">
        <f t="shared" si="2"/>
        <v>0</v>
      </c>
      <c r="Y24">
        <f t="shared" si="3"/>
        <v>0</v>
      </c>
    </row>
    <row r="25" spans="1:25" ht="24.75" thickBot="1">
      <c r="A25" s="23">
        <v>20</v>
      </c>
      <c r="B25" s="38" t="s">
        <v>41</v>
      </c>
      <c r="C25" s="7">
        <f>январь!C25+февраль!C25+март!C25</f>
        <v>105</v>
      </c>
      <c r="D25" s="7">
        <f>январь!D25+февраль!D25+март!D25</f>
        <v>105</v>
      </c>
      <c r="E25" s="7">
        <f>январь!E25+февраль!E25+март!E25</f>
        <v>0</v>
      </c>
      <c r="F25" s="7">
        <f>январь!F25+февраль!F25+март!F25</f>
        <v>0</v>
      </c>
      <c r="G25" s="7">
        <f>январь!G25+февраль!G25+март!G25</f>
        <v>1</v>
      </c>
      <c r="H25" s="7">
        <f>январь!H25+февраль!H25+март!H25</f>
        <v>8</v>
      </c>
      <c r="I25" s="7">
        <f>январь!I25+февраль!I25+март!I25</f>
        <v>6</v>
      </c>
      <c r="J25" s="7">
        <f>январь!J25+февраль!J25+март!J25</f>
        <v>1</v>
      </c>
      <c r="K25" s="7">
        <f>январь!K25+февраль!K25+март!K25</f>
        <v>1</v>
      </c>
      <c r="L25" s="7">
        <f>январь!L25+февраль!L25+март!L25</f>
        <v>10</v>
      </c>
      <c r="M25" s="7">
        <f>январь!M25+февраль!M25+март!M25</f>
        <v>0</v>
      </c>
      <c r="N25" s="7">
        <f>январь!N25+февраль!N25+март!N25</f>
        <v>0</v>
      </c>
      <c r="O25" s="7">
        <f>январь!O25+февраль!O25+март!O25</f>
        <v>0</v>
      </c>
      <c r="P25" s="7">
        <f>январь!P25+февраль!P25+март!P25</f>
        <v>0</v>
      </c>
      <c r="Q25" s="7">
        <f>январь!Q25+февраль!Q25+март!Q25</f>
        <v>1</v>
      </c>
      <c r="R25" s="7">
        <f>январь!R25+февраль!R25+март!R25</f>
        <v>39</v>
      </c>
      <c r="S25" s="7">
        <f>январь!S25+февраль!S25+март!S25</f>
        <v>38</v>
      </c>
      <c r="T25" s="11">
        <f>март!T25</f>
        <v>105</v>
      </c>
      <c r="U25" s="11">
        <f>март!U25</f>
        <v>105</v>
      </c>
      <c r="V25">
        <f t="shared" si="0"/>
        <v>105</v>
      </c>
      <c r="W25">
        <f t="shared" si="1"/>
        <v>0</v>
      </c>
      <c r="X25">
        <f t="shared" si="2"/>
        <v>0</v>
      </c>
      <c r="Y25">
        <f t="shared" si="3"/>
        <v>0</v>
      </c>
    </row>
    <row r="26" spans="1:25" ht="15.75" thickBot="1">
      <c r="A26" s="23">
        <v>21</v>
      </c>
      <c r="B26" s="49" t="s">
        <v>42</v>
      </c>
      <c r="C26" s="7">
        <f>январь!C26+февраль!C26+март!C26</f>
        <v>81</v>
      </c>
      <c r="D26" s="7">
        <f>январь!D26+февраль!D26+март!D26</f>
        <v>81</v>
      </c>
      <c r="E26" s="7">
        <f>январь!E26+февраль!E26+март!E26</f>
        <v>0</v>
      </c>
      <c r="F26" s="7">
        <f>январь!F26+февраль!F26+март!F26</f>
        <v>1</v>
      </c>
      <c r="G26" s="7">
        <f>январь!G26+февраль!G26+март!G26</f>
        <v>4</v>
      </c>
      <c r="H26" s="7">
        <f>январь!H26+февраль!H26+март!H26</f>
        <v>0</v>
      </c>
      <c r="I26" s="7">
        <f>январь!I26+февраль!I26+март!I26</f>
        <v>2</v>
      </c>
      <c r="J26" s="7">
        <f>январь!J26+февраль!J26+март!J26</f>
        <v>0</v>
      </c>
      <c r="K26" s="7">
        <f>январь!K26+февраль!K26+март!K26</f>
        <v>1</v>
      </c>
      <c r="L26" s="7">
        <f>январь!L26+февраль!L26+март!L26</f>
        <v>21</v>
      </c>
      <c r="M26" s="7">
        <f>январь!M26+февраль!M26+март!M26</f>
        <v>0</v>
      </c>
      <c r="N26" s="7">
        <f>январь!N26+февраль!N26+март!N26</f>
        <v>1</v>
      </c>
      <c r="O26" s="7">
        <f>январь!O26+февраль!O26+март!O26</f>
        <v>0</v>
      </c>
      <c r="P26" s="7">
        <f>январь!P26+февраль!P26+март!P26</f>
        <v>6</v>
      </c>
      <c r="Q26" s="7">
        <f>январь!Q26+февраль!Q26+март!Q26</f>
        <v>3</v>
      </c>
      <c r="R26" s="7">
        <f>январь!R26+февраль!R26+март!R26</f>
        <v>14</v>
      </c>
      <c r="S26" s="7">
        <f>январь!S26+февраль!S26+март!S26</f>
        <v>28</v>
      </c>
      <c r="T26" s="11">
        <f>март!T26</f>
        <v>81</v>
      </c>
      <c r="U26" s="11">
        <f>март!U26</f>
        <v>81</v>
      </c>
      <c r="V26">
        <f t="shared" si="0"/>
        <v>81</v>
      </c>
      <c r="W26">
        <f t="shared" si="1"/>
        <v>0</v>
      </c>
      <c r="X26">
        <f t="shared" si="2"/>
        <v>0</v>
      </c>
      <c r="Y26">
        <f t="shared" si="3"/>
        <v>0</v>
      </c>
    </row>
    <row r="27" spans="1:25" ht="15.75" thickBot="1">
      <c r="A27" s="16">
        <v>22</v>
      </c>
      <c r="B27" s="30" t="s">
        <v>43</v>
      </c>
      <c r="C27" s="7">
        <f>январь!C27+февраль!C27+март!C27</f>
        <v>0</v>
      </c>
      <c r="D27" s="7">
        <f>январь!D27+февраль!D27+март!D27</f>
        <v>0</v>
      </c>
      <c r="E27" s="7">
        <f>январь!E27+февраль!E27+март!E27</f>
        <v>0</v>
      </c>
      <c r="F27" s="7">
        <f>январь!F27+февраль!F27+март!F27</f>
        <v>0</v>
      </c>
      <c r="G27" s="7">
        <f>январь!G27+февраль!G27+март!G27</f>
        <v>0</v>
      </c>
      <c r="H27" s="7">
        <f>январь!H27+февраль!H27+март!H27</f>
        <v>0</v>
      </c>
      <c r="I27" s="7">
        <f>январь!I27+февраль!I27+март!I27</f>
        <v>0</v>
      </c>
      <c r="J27" s="7">
        <f>январь!J27+февраль!J27+март!J27</f>
        <v>0</v>
      </c>
      <c r="K27" s="7">
        <f>январь!K27+февраль!K27+март!K27</f>
        <v>0</v>
      </c>
      <c r="L27" s="7">
        <f>январь!L27+февраль!L27+март!L27</f>
        <v>0</v>
      </c>
      <c r="M27" s="7">
        <f>январь!M27+февраль!M27+март!M27</f>
        <v>0</v>
      </c>
      <c r="N27" s="7">
        <f>январь!N27+февраль!N27+март!N27</f>
        <v>0</v>
      </c>
      <c r="O27" s="7">
        <f>январь!O27+февраль!O27+март!O27</f>
        <v>0</v>
      </c>
      <c r="P27" s="7">
        <f>январь!P27+февраль!P27+март!P27</f>
        <v>0</v>
      </c>
      <c r="Q27" s="7">
        <f>январь!Q27+февраль!Q27+март!Q27</f>
        <v>0</v>
      </c>
      <c r="R27" s="7">
        <f>январь!R27+февраль!R27+март!R27</f>
        <v>0</v>
      </c>
      <c r="S27" s="7">
        <f>январь!S27+февраль!S27+март!S27</f>
        <v>0</v>
      </c>
      <c r="T27" s="11">
        <f>март!T27</f>
        <v>0</v>
      </c>
      <c r="U27" s="11">
        <f>март!U27</f>
        <v>0</v>
      </c>
      <c r="V27">
        <f t="shared" si="0"/>
        <v>0</v>
      </c>
      <c r="W27">
        <f t="shared" si="1"/>
        <v>0</v>
      </c>
      <c r="X27">
        <f t="shared" si="2"/>
        <v>0</v>
      </c>
      <c r="Y27">
        <f t="shared" si="3"/>
        <v>0</v>
      </c>
    </row>
    <row r="28" spans="1:25" ht="15.75" thickBot="1">
      <c r="A28" s="5">
        <v>23</v>
      </c>
      <c r="B28" s="6" t="s">
        <v>44</v>
      </c>
      <c r="C28" s="7">
        <f>январь!C28+февраль!C28+март!C28</f>
        <v>0</v>
      </c>
      <c r="D28" s="7">
        <f>январь!D28+февраль!D28+март!D28</f>
        <v>0</v>
      </c>
      <c r="E28" s="7">
        <f>январь!E28+февраль!E28+март!E28</f>
        <v>0</v>
      </c>
      <c r="F28" s="7">
        <f>январь!F28+февраль!F28+март!F28</f>
        <v>0</v>
      </c>
      <c r="G28" s="7">
        <f>январь!G28+февраль!G28+март!G28</f>
        <v>0</v>
      </c>
      <c r="H28" s="7">
        <f>январь!H28+февраль!H28+март!H28</f>
        <v>0</v>
      </c>
      <c r="I28" s="7">
        <f>январь!I28+февраль!I28+март!I28</f>
        <v>0</v>
      </c>
      <c r="J28" s="7">
        <f>январь!J28+февраль!J28+март!J28</f>
        <v>0</v>
      </c>
      <c r="K28" s="7">
        <f>январь!K28+февраль!K28+март!K28</f>
        <v>0</v>
      </c>
      <c r="L28" s="7">
        <f>январь!L28+февраль!L28+март!L28</f>
        <v>0</v>
      </c>
      <c r="M28" s="7">
        <f>январь!M28+февраль!M28+март!M28</f>
        <v>0</v>
      </c>
      <c r="N28" s="7">
        <f>январь!N28+февраль!N28+март!N28</f>
        <v>0</v>
      </c>
      <c r="O28" s="7">
        <f>январь!O28+февраль!O28+март!O28</f>
        <v>0</v>
      </c>
      <c r="P28" s="7">
        <f>январь!P28+февраль!P28+март!P28</f>
        <v>0</v>
      </c>
      <c r="Q28" s="7">
        <f>январь!Q28+февраль!Q28+март!Q28</f>
        <v>0</v>
      </c>
      <c r="R28" s="7">
        <f>январь!R28+февраль!R28+март!R28</f>
        <v>0</v>
      </c>
      <c r="S28" s="7">
        <f>январь!S28+февраль!S28+март!S28</f>
        <v>0</v>
      </c>
      <c r="T28" s="11">
        <f>март!T28</f>
        <v>0</v>
      </c>
      <c r="U28" s="11">
        <f>март!U28</f>
        <v>0</v>
      </c>
      <c r="V28">
        <f t="shared" si="0"/>
        <v>0</v>
      </c>
      <c r="W28">
        <f t="shared" si="1"/>
        <v>0</v>
      </c>
      <c r="X28">
        <f t="shared" si="2"/>
        <v>0</v>
      </c>
      <c r="Y28">
        <f t="shared" si="3"/>
        <v>0</v>
      </c>
    </row>
    <row r="29" spans="1:25">
      <c r="C29" s="51">
        <f>(C6+C7)-C28</f>
        <v>186</v>
      </c>
      <c r="D29" s="51">
        <f t="shared" ref="D29:U29" si="4">(D6+D7)-D28</f>
        <v>186</v>
      </c>
      <c r="E29" s="51">
        <f t="shared" si="4"/>
        <v>0</v>
      </c>
      <c r="F29" s="51">
        <f t="shared" si="4"/>
        <v>1</v>
      </c>
      <c r="G29" s="51">
        <f t="shared" si="4"/>
        <v>5</v>
      </c>
      <c r="H29" s="51">
        <f t="shared" si="4"/>
        <v>8</v>
      </c>
      <c r="I29" s="51">
        <f t="shared" si="4"/>
        <v>8</v>
      </c>
      <c r="J29" s="51">
        <f t="shared" si="4"/>
        <v>1</v>
      </c>
      <c r="K29" s="51">
        <f t="shared" si="4"/>
        <v>2</v>
      </c>
      <c r="L29" s="51">
        <f t="shared" si="4"/>
        <v>31</v>
      </c>
      <c r="M29" s="51">
        <f t="shared" si="4"/>
        <v>0</v>
      </c>
      <c r="N29" s="51">
        <f t="shared" si="4"/>
        <v>1</v>
      </c>
      <c r="O29" s="51">
        <f t="shared" si="4"/>
        <v>0</v>
      </c>
      <c r="P29" s="51">
        <f t="shared" si="4"/>
        <v>6</v>
      </c>
      <c r="Q29" s="51">
        <f t="shared" si="4"/>
        <v>4</v>
      </c>
      <c r="R29" s="51">
        <f t="shared" si="4"/>
        <v>53</v>
      </c>
      <c r="S29" s="51">
        <f t="shared" si="4"/>
        <v>66</v>
      </c>
      <c r="T29" s="51">
        <f t="shared" si="4"/>
        <v>186</v>
      </c>
      <c r="U29" s="51">
        <f t="shared" si="4"/>
        <v>186</v>
      </c>
      <c r="V29">
        <f t="shared" ref="V29:V36" si="5">SUM(E29:S29)</f>
        <v>186</v>
      </c>
      <c r="W29">
        <f t="shared" si="1"/>
        <v>0</v>
      </c>
    </row>
    <row r="30" spans="1:25">
      <c r="C30">
        <f>C24+C26+C27</f>
        <v>186</v>
      </c>
      <c r="D30">
        <f t="shared" ref="D30:U30" si="6">D24+D26+D27</f>
        <v>186</v>
      </c>
      <c r="E30">
        <f t="shared" si="6"/>
        <v>0</v>
      </c>
      <c r="F30">
        <f t="shared" si="6"/>
        <v>1</v>
      </c>
      <c r="G30">
        <f t="shared" si="6"/>
        <v>5</v>
      </c>
      <c r="H30">
        <f t="shared" si="6"/>
        <v>8</v>
      </c>
      <c r="I30">
        <f t="shared" si="6"/>
        <v>8</v>
      </c>
      <c r="J30">
        <f t="shared" si="6"/>
        <v>1</v>
      </c>
      <c r="K30">
        <f t="shared" si="6"/>
        <v>2</v>
      </c>
      <c r="L30">
        <f t="shared" si="6"/>
        <v>31</v>
      </c>
      <c r="M30">
        <f t="shared" si="6"/>
        <v>0</v>
      </c>
      <c r="N30">
        <f t="shared" si="6"/>
        <v>1</v>
      </c>
      <c r="O30">
        <f t="shared" si="6"/>
        <v>0</v>
      </c>
      <c r="P30">
        <f t="shared" si="6"/>
        <v>6</v>
      </c>
      <c r="Q30">
        <f t="shared" si="6"/>
        <v>4</v>
      </c>
      <c r="R30">
        <f t="shared" si="6"/>
        <v>53</v>
      </c>
      <c r="S30">
        <f t="shared" si="6"/>
        <v>66</v>
      </c>
      <c r="T30">
        <f t="shared" si="6"/>
        <v>186</v>
      </c>
      <c r="U30">
        <f t="shared" si="6"/>
        <v>186</v>
      </c>
      <c r="V30">
        <f t="shared" si="5"/>
        <v>186</v>
      </c>
      <c r="W30">
        <f t="shared" si="1"/>
        <v>0</v>
      </c>
    </row>
    <row r="31" spans="1:25">
      <c r="C31">
        <f>C17-C14</f>
        <v>0</v>
      </c>
      <c r="D31">
        <f t="shared" ref="D31:U31" si="7">D17-D14</f>
        <v>0</v>
      </c>
      <c r="E31">
        <f t="shared" si="7"/>
        <v>0</v>
      </c>
      <c r="F31">
        <f t="shared" si="7"/>
        <v>0</v>
      </c>
      <c r="G31">
        <f t="shared" si="7"/>
        <v>0</v>
      </c>
      <c r="H31">
        <f t="shared" si="7"/>
        <v>0</v>
      </c>
      <c r="I31">
        <f t="shared" si="7"/>
        <v>0</v>
      </c>
      <c r="J31">
        <f t="shared" si="7"/>
        <v>0</v>
      </c>
      <c r="K31">
        <f t="shared" si="7"/>
        <v>0</v>
      </c>
      <c r="L31">
        <f t="shared" si="7"/>
        <v>0</v>
      </c>
      <c r="M31">
        <f t="shared" si="7"/>
        <v>0</v>
      </c>
      <c r="N31">
        <f t="shared" si="7"/>
        <v>0</v>
      </c>
      <c r="O31">
        <f t="shared" si="7"/>
        <v>0</v>
      </c>
      <c r="P31">
        <f t="shared" si="7"/>
        <v>0</v>
      </c>
      <c r="Q31">
        <f t="shared" si="7"/>
        <v>0</v>
      </c>
      <c r="R31">
        <f t="shared" si="7"/>
        <v>0</v>
      </c>
      <c r="S31">
        <f t="shared" si="7"/>
        <v>0</v>
      </c>
      <c r="T31">
        <f t="shared" si="7"/>
        <v>0</v>
      </c>
      <c r="U31">
        <f t="shared" si="7"/>
        <v>0</v>
      </c>
      <c r="V31">
        <f t="shared" si="5"/>
        <v>0</v>
      </c>
      <c r="W31">
        <f t="shared" si="1"/>
        <v>0</v>
      </c>
    </row>
    <row r="32" spans="1:25">
      <c r="C32">
        <f>C8-C9</f>
        <v>0</v>
      </c>
      <c r="D32">
        <f t="shared" ref="D32:U32" si="8">D8-D9</f>
        <v>0</v>
      </c>
      <c r="E32">
        <f t="shared" si="8"/>
        <v>0</v>
      </c>
      <c r="F32">
        <f t="shared" si="8"/>
        <v>0</v>
      </c>
      <c r="G32">
        <f t="shared" si="8"/>
        <v>0</v>
      </c>
      <c r="H32">
        <f t="shared" si="8"/>
        <v>0</v>
      </c>
      <c r="I32">
        <f t="shared" si="8"/>
        <v>0</v>
      </c>
      <c r="J32">
        <f t="shared" si="8"/>
        <v>0</v>
      </c>
      <c r="K32">
        <f t="shared" si="8"/>
        <v>0</v>
      </c>
      <c r="L32">
        <f t="shared" si="8"/>
        <v>0</v>
      </c>
      <c r="M32">
        <f t="shared" si="8"/>
        <v>0</v>
      </c>
      <c r="N32">
        <f t="shared" si="8"/>
        <v>0</v>
      </c>
      <c r="O32">
        <f t="shared" si="8"/>
        <v>0</v>
      </c>
      <c r="P32">
        <f t="shared" si="8"/>
        <v>0</v>
      </c>
      <c r="Q32">
        <f t="shared" si="8"/>
        <v>0</v>
      </c>
      <c r="R32">
        <f t="shared" si="8"/>
        <v>0</v>
      </c>
      <c r="S32">
        <f t="shared" si="8"/>
        <v>0</v>
      </c>
      <c r="T32">
        <f t="shared" si="8"/>
        <v>0</v>
      </c>
      <c r="U32">
        <f t="shared" si="8"/>
        <v>0</v>
      </c>
      <c r="V32">
        <f t="shared" si="5"/>
        <v>0</v>
      </c>
      <c r="W32">
        <f t="shared" si="1"/>
        <v>0</v>
      </c>
    </row>
    <row r="33" spans="3:23">
      <c r="C33">
        <f>C9+C14</f>
        <v>186</v>
      </c>
      <c r="D33">
        <f t="shared" ref="D33:U33" si="9">D9+D14</f>
        <v>186</v>
      </c>
      <c r="E33">
        <f t="shared" si="9"/>
        <v>0</v>
      </c>
      <c r="F33">
        <f t="shared" si="9"/>
        <v>1</v>
      </c>
      <c r="G33">
        <f t="shared" si="9"/>
        <v>5</v>
      </c>
      <c r="H33">
        <f t="shared" si="9"/>
        <v>8</v>
      </c>
      <c r="I33">
        <f t="shared" si="9"/>
        <v>8</v>
      </c>
      <c r="J33">
        <f t="shared" si="9"/>
        <v>1</v>
      </c>
      <c r="K33">
        <f t="shared" si="9"/>
        <v>2</v>
      </c>
      <c r="L33">
        <f t="shared" si="9"/>
        <v>31</v>
      </c>
      <c r="M33">
        <f t="shared" si="9"/>
        <v>0</v>
      </c>
      <c r="N33">
        <f t="shared" si="9"/>
        <v>1</v>
      </c>
      <c r="O33">
        <f t="shared" si="9"/>
        <v>0</v>
      </c>
      <c r="P33">
        <f t="shared" si="9"/>
        <v>6</v>
      </c>
      <c r="Q33">
        <f t="shared" si="9"/>
        <v>4</v>
      </c>
      <c r="R33">
        <f t="shared" si="9"/>
        <v>53</v>
      </c>
      <c r="S33">
        <f t="shared" si="9"/>
        <v>66</v>
      </c>
      <c r="T33">
        <f t="shared" si="9"/>
        <v>186</v>
      </c>
      <c r="U33">
        <f t="shared" si="9"/>
        <v>186</v>
      </c>
      <c r="V33">
        <f t="shared" si="5"/>
        <v>186</v>
      </c>
      <c r="W33">
        <f t="shared" si="1"/>
        <v>0</v>
      </c>
    </row>
    <row r="34" spans="3:23">
      <c r="C34">
        <f>C7-C33</f>
        <v>0</v>
      </c>
      <c r="D34">
        <f t="shared" ref="D34:U34" si="10">D7-D33</f>
        <v>0</v>
      </c>
      <c r="E34">
        <f t="shared" si="10"/>
        <v>0</v>
      </c>
      <c r="F34">
        <f t="shared" si="10"/>
        <v>0</v>
      </c>
      <c r="G34">
        <f t="shared" si="10"/>
        <v>0</v>
      </c>
      <c r="H34">
        <f t="shared" si="10"/>
        <v>0</v>
      </c>
      <c r="I34">
        <f t="shared" si="10"/>
        <v>0</v>
      </c>
      <c r="J34">
        <f t="shared" si="10"/>
        <v>0</v>
      </c>
      <c r="K34">
        <f t="shared" si="10"/>
        <v>0</v>
      </c>
      <c r="L34">
        <f t="shared" si="10"/>
        <v>0</v>
      </c>
      <c r="M34">
        <f t="shared" si="10"/>
        <v>0</v>
      </c>
      <c r="N34">
        <f t="shared" si="10"/>
        <v>0</v>
      </c>
      <c r="O34">
        <f t="shared" si="10"/>
        <v>0</v>
      </c>
      <c r="P34">
        <f t="shared" si="10"/>
        <v>0</v>
      </c>
      <c r="Q34">
        <f t="shared" si="10"/>
        <v>0</v>
      </c>
      <c r="R34">
        <f t="shared" si="10"/>
        <v>0</v>
      </c>
      <c r="S34">
        <f t="shared" si="10"/>
        <v>0</v>
      </c>
      <c r="T34">
        <f t="shared" si="10"/>
        <v>0</v>
      </c>
      <c r="U34">
        <f t="shared" si="10"/>
        <v>0</v>
      </c>
      <c r="V34">
        <f t="shared" si="5"/>
        <v>0</v>
      </c>
      <c r="W34">
        <f t="shared" si="1"/>
        <v>0</v>
      </c>
    </row>
    <row r="35" spans="3:23">
      <c r="C35">
        <f>C29-C30</f>
        <v>0</v>
      </c>
      <c r="D35">
        <f t="shared" ref="D35:U35" si="11">D29-D30</f>
        <v>0</v>
      </c>
      <c r="E35">
        <f t="shared" si="11"/>
        <v>0</v>
      </c>
      <c r="F35">
        <f t="shared" si="11"/>
        <v>0</v>
      </c>
      <c r="G35">
        <f t="shared" si="11"/>
        <v>0</v>
      </c>
      <c r="H35">
        <f t="shared" si="11"/>
        <v>0</v>
      </c>
      <c r="I35">
        <f t="shared" si="11"/>
        <v>0</v>
      </c>
      <c r="J35">
        <f t="shared" si="11"/>
        <v>0</v>
      </c>
      <c r="K35">
        <f t="shared" si="11"/>
        <v>0</v>
      </c>
      <c r="L35">
        <f t="shared" si="11"/>
        <v>0</v>
      </c>
      <c r="M35">
        <f t="shared" si="11"/>
        <v>0</v>
      </c>
      <c r="N35">
        <f t="shared" si="11"/>
        <v>0</v>
      </c>
      <c r="O35">
        <f t="shared" si="11"/>
        <v>0</v>
      </c>
      <c r="P35">
        <f t="shared" si="11"/>
        <v>0</v>
      </c>
      <c r="Q35">
        <f t="shared" si="11"/>
        <v>0</v>
      </c>
      <c r="R35">
        <f t="shared" si="11"/>
        <v>0</v>
      </c>
      <c r="S35">
        <f t="shared" si="11"/>
        <v>0</v>
      </c>
      <c r="T35">
        <f t="shared" si="11"/>
        <v>0</v>
      </c>
      <c r="U35">
        <f t="shared" si="11"/>
        <v>0</v>
      </c>
      <c r="V35">
        <f t="shared" si="5"/>
        <v>0</v>
      </c>
      <c r="W35">
        <f t="shared" si="1"/>
        <v>0</v>
      </c>
    </row>
    <row r="36" spans="3:23">
      <c r="C36">
        <f>C21-C29</f>
        <v>0</v>
      </c>
      <c r="D36">
        <f t="shared" ref="D36:U36" si="12">D21-D29</f>
        <v>0</v>
      </c>
      <c r="E36">
        <f t="shared" si="12"/>
        <v>0</v>
      </c>
      <c r="F36">
        <f t="shared" si="12"/>
        <v>0</v>
      </c>
      <c r="G36">
        <f t="shared" si="12"/>
        <v>0</v>
      </c>
      <c r="H36">
        <f t="shared" si="12"/>
        <v>0</v>
      </c>
      <c r="I36">
        <f t="shared" si="12"/>
        <v>0</v>
      </c>
      <c r="J36">
        <f t="shared" si="12"/>
        <v>0</v>
      </c>
      <c r="K36">
        <f t="shared" si="12"/>
        <v>0</v>
      </c>
      <c r="L36">
        <f t="shared" si="12"/>
        <v>0</v>
      </c>
      <c r="M36">
        <f t="shared" si="12"/>
        <v>0</v>
      </c>
      <c r="N36">
        <f t="shared" si="12"/>
        <v>0</v>
      </c>
      <c r="O36">
        <f t="shared" si="12"/>
        <v>0</v>
      </c>
      <c r="P36">
        <f t="shared" si="12"/>
        <v>0</v>
      </c>
      <c r="Q36">
        <f t="shared" si="12"/>
        <v>0</v>
      </c>
      <c r="R36">
        <f t="shared" si="12"/>
        <v>0</v>
      </c>
      <c r="S36">
        <f t="shared" si="12"/>
        <v>0</v>
      </c>
      <c r="T36">
        <f t="shared" si="12"/>
        <v>0</v>
      </c>
      <c r="U36">
        <f t="shared" si="12"/>
        <v>0</v>
      </c>
      <c r="V36">
        <f t="shared" si="5"/>
        <v>0</v>
      </c>
      <c r="W36">
        <f t="shared" si="1"/>
        <v>0</v>
      </c>
    </row>
    <row r="38" spans="3:23">
      <c r="C38">
        <f>C18+C19</f>
        <v>126</v>
      </c>
      <c r="D38">
        <f t="shared" ref="D38:U38" si="13">D18+D19</f>
        <v>126</v>
      </c>
      <c r="E38">
        <f t="shared" si="13"/>
        <v>0</v>
      </c>
      <c r="F38">
        <f t="shared" si="13"/>
        <v>0</v>
      </c>
      <c r="G38">
        <f t="shared" si="13"/>
        <v>3</v>
      </c>
      <c r="H38">
        <f t="shared" si="13"/>
        <v>7</v>
      </c>
      <c r="I38">
        <f t="shared" si="13"/>
        <v>2</v>
      </c>
      <c r="J38">
        <f t="shared" si="13"/>
        <v>1</v>
      </c>
      <c r="K38">
        <f t="shared" si="13"/>
        <v>1</v>
      </c>
      <c r="L38">
        <f t="shared" si="13"/>
        <v>8</v>
      </c>
      <c r="M38">
        <f t="shared" si="13"/>
        <v>0</v>
      </c>
      <c r="N38">
        <f t="shared" si="13"/>
        <v>0</v>
      </c>
      <c r="O38">
        <f t="shared" si="13"/>
        <v>0</v>
      </c>
      <c r="P38">
        <f t="shared" si="13"/>
        <v>5</v>
      </c>
      <c r="Q38">
        <f t="shared" si="13"/>
        <v>2</v>
      </c>
      <c r="R38">
        <f t="shared" si="13"/>
        <v>41</v>
      </c>
      <c r="S38">
        <f t="shared" si="13"/>
        <v>56</v>
      </c>
      <c r="T38">
        <f t="shared" si="13"/>
        <v>126</v>
      </c>
      <c r="U38">
        <f t="shared" si="13"/>
        <v>126</v>
      </c>
    </row>
    <row r="39" spans="3:23">
      <c r="C39">
        <f>C38-C16</f>
        <v>0</v>
      </c>
      <c r="D39">
        <f t="shared" ref="D39:U39" si="14">D38-D16</f>
        <v>0</v>
      </c>
      <c r="E39">
        <f t="shared" si="14"/>
        <v>0</v>
      </c>
      <c r="F39">
        <f t="shared" si="14"/>
        <v>0</v>
      </c>
      <c r="G39">
        <f t="shared" si="14"/>
        <v>0</v>
      </c>
      <c r="H39">
        <f t="shared" si="14"/>
        <v>0</v>
      </c>
      <c r="I39">
        <f t="shared" si="14"/>
        <v>0</v>
      </c>
      <c r="J39">
        <f t="shared" si="14"/>
        <v>0</v>
      </c>
      <c r="K39">
        <f t="shared" si="14"/>
        <v>0</v>
      </c>
      <c r="L39">
        <f t="shared" si="14"/>
        <v>0</v>
      </c>
      <c r="M39">
        <f t="shared" si="14"/>
        <v>0</v>
      </c>
      <c r="N39">
        <f t="shared" si="14"/>
        <v>0</v>
      </c>
      <c r="O39">
        <f t="shared" si="14"/>
        <v>0</v>
      </c>
      <c r="P39">
        <f t="shared" si="14"/>
        <v>0</v>
      </c>
      <c r="Q39">
        <f t="shared" si="14"/>
        <v>0</v>
      </c>
      <c r="R39">
        <f t="shared" si="14"/>
        <v>0</v>
      </c>
      <c r="S39">
        <f t="shared" si="14"/>
        <v>0</v>
      </c>
      <c r="T39">
        <f t="shared" si="14"/>
        <v>0</v>
      </c>
      <c r="U39">
        <f t="shared" si="14"/>
        <v>0</v>
      </c>
    </row>
  </sheetData>
  <mergeCells count="15">
    <mergeCell ref="A1:U1"/>
    <mergeCell ref="B2:U2"/>
    <mergeCell ref="A3:A5"/>
    <mergeCell ref="B3:B5"/>
    <mergeCell ref="C3:C5"/>
    <mergeCell ref="D3:D5"/>
    <mergeCell ref="E3:S3"/>
    <mergeCell ref="T3:U3"/>
    <mergeCell ref="E4:E5"/>
    <mergeCell ref="F4:K4"/>
    <mergeCell ref="L4:N4"/>
    <mergeCell ref="O4:O5"/>
    <mergeCell ref="P4:S4"/>
    <mergeCell ref="T4:T5"/>
    <mergeCell ref="U4:U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9"/>
  <sheetViews>
    <sheetView workbookViewId="0">
      <selection activeCell="C6" sqref="C6:U28"/>
    </sheetView>
  </sheetViews>
  <sheetFormatPr defaultRowHeight="1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3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3" ht="15.75" customHeight="1" thickBot="1">
      <c r="A2" s="1"/>
      <c r="B2" s="77" t="s">
        <v>52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3" s="2" customFormat="1" ht="15.75" customHeight="1" thickBot="1">
      <c r="A3" s="78" t="s">
        <v>2</v>
      </c>
      <c r="B3" s="81"/>
      <c r="C3" s="84" t="s">
        <v>3</v>
      </c>
      <c r="D3" s="78" t="s">
        <v>4</v>
      </c>
      <c r="E3" s="87" t="s">
        <v>5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/>
      <c r="T3" s="87" t="s">
        <v>6</v>
      </c>
      <c r="U3" s="89"/>
    </row>
    <row r="4" spans="1:23" s="2" customFormat="1" ht="15.75" customHeight="1" thickBot="1">
      <c r="A4" s="79"/>
      <c r="B4" s="82"/>
      <c r="C4" s="85"/>
      <c r="D4" s="79"/>
      <c r="E4" s="80" t="s">
        <v>7</v>
      </c>
      <c r="F4" s="91" t="s">
        <v>8</v>
      </c>
      <c r="G4" s="92"/>
      <c r="H4" s="92"/>
      <c r="I4" s="92"/>
      <c r="J4" s="92"/>
      <c r="K4" s="93"/>
      <c r="L4" s="94" t="s">
        <v>9</v>
      </c>
      <c r="M4" s="95"/>
      <c r="N4" s="96"/>
      <c r="O4" s="80" t="s">
        <v>10</v>
      </c>
      <c r="P4" s="94" t="s">
        <v>11</v>
      </c>
      <c r="Q4" s="95"/>
      <c r="R4" s="95"/>
      <c r="S4" s="96"/>
      <c r="T4" s="78" t="s">
        <v>3</v>
      </c>
      <c r="U4" s="78" t="s">
        <v>4</v>
      </c>
    </row>
    <row r="5" spans="1:23" s="2" customFormat="1" ht="97.5" customHeight="1" thickBot="1">
      <c r="A5" s="80"/>
      <c r="B5" s="83"/>
      <c r="C5" s="86"/>
      <c r="D5" s="80"/>
      <c r="E5" s="90"/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17</v>
      </c>
      <c r="O5" s="90"/>
      <c r="P5" s="52" t="s">
        <v>20</v>
      </c>
      <c r="Q5" s="52" t="s">
        <v>21</v>
      </c>
      <c r="R5" s="52" t="s">
        <v>22</v>
      </c>
      <c r="S5" s="52" t="s">
        <v>17</v>
      </c>
      <c r="T5" s="80"/>
      <c r="U5" s="80"/>
    </row>
    <row r="6" spans="1:23" ht="15.75" thickBot="1">
      <c r="A6" s="5">
        <v>1</v>
      </c>
      <c r="B6" s="6" t="s">
        <v>23</v>
      </c>
      <c r="C6" s="7">
        <v>0</v>
      </c>
      <c r="D6" s="8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10">
        <v>0</v>
      </c>
      <c r="R6" s="11">
        <v>0</v>
      </c>
      <c r="S6" s="11">
        <v>0</v>
      </c>
      <c r="T6" s="11">
        <f>C6+март!T6</f>
        <v>0</v>
      </c>
      <c r="U6" s="11">
        <f>D6+март!U6</f>
        <v>0</v>
      </c>
      <c r="V6">
        <f t="shared" ref="V6:V28" si="0">SUM(E6:S6)</f>
        <v>0</v>
      </c>
      <c r="W6">
        <f t="shared" ref="W6:W28" si="1">D6-V6</f>
        <v>0</v>
      </c>
    </row>
    <row r="7" spans="1:23" ht="15.75" thickBot="1">
      <c r="A7" s="12">
        <v>2</v>
      </c>
      <c r="B7" s="13" t="s">
        <v>24</v>
      </c>
      <c r="C7" s="14">
        <v>52</v>
      </c>
      <c r="D7" s="14">
        <v>52</v>
      </c>
      <c r="E7" s="14">
        <v>0</v>
      </c>
      <c r="F7" s="14">
        <v>1</v>
      </c>
      <c r="G7" s="14">
        <v>0</v>
      </c>
      <c r="H7" s="14">
        <v>0</v>
      </c>
      <c r="I7" s="14">
        <v>2</v>
      </c>
      <c r="J7" s="14">
        <v>1</v>
      </c>
      <c r="K7" s="14">
        <v>0</v>
      </c>
      <c r="L7" s="14">
        <v>15</v>
      </c>
      <c r="M7" s="14">
        <v>0</v>
      </c>
      <c r="N7" s="14">
        <v>0</v>
      </c>
      <c r="O7" s="14">
        <v>0</v>
      </c>
      <c r="P7" s="14">
        <v>0</v>
      </c>
      <c r="Q7" s="14">
        <v>1</v>
      </c>
      <c r="R7" s="14">
        <v>16</v>
      </c>
      <c r="S7" s="14">
        <v>16</v>
      </c>
      <c r="T7" s="11">
        <f>C7+март!T7</f>
        <v>238</v>
      </c>
      <c r="U7" s="11">
        <f>D7+март!U7</f>
        <v>238</v>
      </c>
      <c r="V7">
        <f t="shared" si="0"/>
        <v>52</v>
      </c>
      <c r="W7">
        <f t="shared" si="1"/>
        <v>0</v>
      </c>
    </row>
    <row r="8" spans="1:23" ht="15.75" thickBot="1">
      <c r="A8" s="16">
        <v>3</v>
      </c>
      <c r="B8" s="17" t="s">
        <v>25</v>
      </c>
      <c r="C8" s="14">
        <v>8</v>
      </c>
      <c r="D8" s="14">
        <v>8</v>
      </c>
      <c r="E8" s="14">
        <v>0</v>
      </c>
      <c r="F8" s="14">
        <v>1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5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2</v>
      </c>
      <c r="S8" s="14">
        <v>0</v>
      </c>
      <c r="T8" s="11">
        <f>C8+март!T8</f>
        <v>25</v>
      </c>
      <c r="U8" s="11">
        <f>D8+март!U8</f>
        <v>25</v>
      </c>
      <c r="V8">
        <f t="shared" si="0"/>
        <v>8</v>
      </c>
      <c r="W8">
        <f t="shared" si="1"/>
        <v>0</v>
      </c>
    </row>
    <row r="9" spans="1:23" ht="15.75" thickBot="1">
      <c r="A9" s="5">
        <v>4</v>
      </c>
      <c r="B9" s="18" t="s">
        <v>26</v>
      </c>
      <c r="C9" s="7">
        <v>8</v>
      </c>
      <c r="D9" s="7">
        <v>8</v>
      </c>
      <c r="E9" s="7">
        <v>0</v>
      </c>
      <c r="F9" s="7">
        <v>1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5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2</v>
      </c>
      <c r="S9" s="7">
        <v>0</v>
      </c>
      <c r="T9" s="11">
        <f>C9+март!T9</f>
        <v>25</v>
      </c>
      <c r="U9" s="11">
        <f>D9+март!U9</f>
        <v>25</v>
      </c>
      <c r="V9">
        <f t="shared" si="0"/>
        <v>8</v>
      </c>
      <c r="W9">
        <f t="shared" si="1"/>
        <v>0</v>
      </c>
    </row>
    <row r="10" spans="1:23" ht="15.75" thickBot="1">
      <c r="A10" s="12">
        <v>5</v>
      </c>
      <c r="B10" s="19" t="s">
        <v>27</v>
      </c>
      <c r="C10" s="14">
        <v>4</v>
      </c>
      <c r="D10" s="20">
        <v>4</v>
      </c>
      <c r="E10" s="21">
        <v>0</v>
      </c>
      <c r="F10" s="21">
        <v>1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2</v>
      </c>
      <c r="M10" s="21">
        <v>0</v>
      </c>
      <c r="N10" s="21">
        <v>0</v>
      </c>
      <c r="O10" s="21">
        <v>0</v>
      </c>
      <c r="P10" s="21">
        <v>0</v>
      </c>
      <c r="Q10" s="22">
        <v>0</v>
      </c>
      <c r="R10" s="15">
        <v>1</v>
      </c>
      <c r="S10" s="15">
        <v>0</v>
      </c>
      <c r="T10" s="11">
        <f>C10+март!T10</f>
        <v>16</v>
      </c>
      <c r="U10" s="11">
        <f>D10+март!U10</f>
        <v>16</v>
      </c>
      <c r="V10">
        <f t="shared" si="0"/>
        <v>4</v>
      </c>
      <c r="W10">
        <f t="shared" si="1"/>
        <v>0</v>
      </c>
    </row>
    <row r="11" spans="1:23" ht="15.75" thickBot="1">
      <c r="A11" s="23">
        <v>6</v>
      </c>
      <c r="B11" s="24" t="s">
        <v>28</v>
      </c>
      <c r="C11" s="25">
        <v>0</v>
      </c>
      <c r="D11" s="20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7">
        <v>0</v>
      </c>
      <c r="R11" s="28">
        <v>0</v>
      </c>
      <c r="S11" s="28">
        <v>0</v>
      </c>
      <c r="T11" s="11">
        <f>C11+март!T11</f>
        <v>0</v>
      </c>
      <c r="U11" s="11">
        <f>D11+март!U11</f>
        <v>0</v>
      </c>
      <c r="V11">
        <f t="shared" si="0"/>
        <v>0</v>
      </c>
      <c r="W11">
        <f t="shared" si="1"/>
        <v>0</v>
      </c>
    </row>
    <row r="12" spans="1:23" ht="15.75" thickBot="1">
      <c r="A12" s="23">
        <v>7</v>
      </c>
      <c r="B12" s="29" t="s">
        <v>29</v>
      </c>
      <c r="C12" s="25">
        <v>4</v>
      </c>
      <c r="D12" s="20">
        <v>4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3</v>
      </c>
      <c r="M12" s="26">
        <v>0</v>
      </c>
      <c r="N12" s="26">
        <v>0</v>
      </c>
      <c r="O12" s="26">
        <v>0</v>
      </c>
      <c r="P12" s="26">
        <v>0</v>
      </c>
      <c r="Q12" s="27">
        <v>0</v>
      </c>
      <c r="R12" s="28">
        <v>1</v>
      </c>
      <c r="S12" s="28">
        <v>0</v>
      </c>
      <c r="T12" s="11">
        <f>C12+март!T12</f>
        <v>9</v>
      </c>
      <c r="U12" s="11">
        <f>D12+март!U12</f>
        <v>9</v>
      </c>
      <c r="V12">
        <f t="shared" si="0"/>
        <v>4</v>
      </c>
      <c r="W12">
        <f t="shared" si="1"/>
        <v>0</v>
      </c>
    </row>
    <row r="13" spans="1:23" ht="15.75" thickBot="1">
      <c r="A13" s="16">
        <v>8</v>
      </c>
      <c r="B13" s="30" t="s">
        <v>30</v>
      </c>
      <c r="C13" s="31">
        <v>0</v>
      </c>
      <c r="D13" s="20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3">
        <v>0</v>
      </c>
      <c r="R13" s="34">
        <v>0</v>
      </c>
      <c r="S13" s="34">
        <v>0</v>
      </c>
      <c r="T13" s="11">
        <f>C13+март!T13</f>
        <v>0</v>
      </c>
      <c r="U13" s="11">
        <f>D13+март!U13</f>
        <v>0</v>
      </c>
      <c r="V13">
        <f t="shared" si="0"/>
        <v>0</v>
      </c>
      <c r="W13">
        <f t="shared" si="1"/>
        <v>0</v>
      </c>
    </row>
    <row r="14" spans="1:23" ht="15.75" thickBot="1">
      <c r="A14" s="5">
        <v>9</v>
      </c>
      <c r="B14" s="18" t="s">
        <v>31</v>
      </c>
      <c r="C14" s="7">
        <v>44</v>
      </c>
      <c r="D14" s="7">
        <v>44</v>
      </c>
      <c r="E14" s="7">
        <v>0</v>
      </c>
      <c r="F14" s="7">
        <v>0</v>
      </c>
      <c r="G14" s="7">
        <v>0</v>
      </c>
      <c r="H14" s="7">
        <v>0</v>
      </c>
      <c r="I14" s="7">
        <v>2</v>
      </c>
      <c r="J14" s="7">
        <v>1</v>
      </c>
      <c r="K14" s="7">
        <v>0</v>
      </c>
      <c r="L14" s="7">
        <v>10</v>
      </c>
      <c r="M14" s="7">
        <v>0</v>
      </c>
      <c r="N14" s="7">
        <v>0</v>
      </c>
      <c r="O14" s="7">
        <v>0</v>
      </c>
      <c r="P14" s="7">
        <v>0</v>
      </c>
      <c r="Q14" s="7">
        <v>1</v>
      </c>
      <c r="R14" s="7">
        <v>14</v>
      </c>
      <c r="S14" s="7">
        <v>16</v>
      </c>
      <c r="T14" s="11">
        <f>C14+март!T14</f>
        <v>213</v>
      </c>
      <c r="U14" s="11">
        <f>D14+март!U14</f>
        <v>213</v>
      </c>
      <c r="V14">
        <f t="shared" si="0"/>
        <v>44</v>
      </c>
      <c r="W14">
        <f t="shared" si="1"/>
        <v>0</v>
      </c>
    </row>
    <row r="15" spans="1:23" ht="15.75" thickBot="1">
      <c r="A15" s="12">
        <v>10</v>
      </c>
      <c r="B15" s="35" t="s">
        <v>32</v>
      </c>
      <c r="C15" s="14">
        <v>1</v>
      </c>
      <c r="D15" s="20">
        <v>1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1</v>
      </c>
      <c r="M15" s="21">
        <v>0</v>
      </c>
      <c r="N15" s="21">
        <v>0</v>
      </c>
      <c r="O15" s="21">
        <v>0</v>
      </c>
      <c r="P15" s="21">
        <v>0</v>
      </c>
      <c r="Q15" s="22">
        <v>0</v>
      </c>
      <c r="R15" s="15">
        <v>0</v>
      </c>
      <c r="S15" s="15">
        <v>0</v>
      </c>
      <c r="T15" s="11">
        <f>C15+март!T15</f>
        <v>10</v>
      </c>
      <c r="U15" s="11">
        <f>D15+март!U15</f>
        <v>10</v>
      </c>
      <c r="V15">
        <f t="shared" si="0"/>
        <v>1</v>
      </c>
      <c r="W15">
        <f t="shared" si="1"/>
        <v>0</v>
      </c>
    </row>
    <row r="16" spans="1:23" ht="15.75" thickBot="1">
      <c r="A16" s="23">
        <v>11</v>
      </c>
      <c r="B16" s="36" t="s">
        <v>33</v>
      </c>
      <c r="C16" s="25">
        <v>30</v>
      </c>
      <c r="D16" s="25">
        <v>30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4</v>
      </c>
      <c r="M16" s="25">
        <v>0</v>
      </c>
      <c r="N16" s="25">
        <v>0</v>
      </c>
      <c r="O16" s="25">
        <v>0</v>
      </c>
      <c r="P16" s="25">
        <v>0</v>
      </c>
      <c r="Q16" s="25">
        <v>1</v>
      </c>
      <c r="R16" s="25">
        <v>9</v>
      </c>
      <c r="S16" s="25">
        <v>16</v>
      </c>
      <c r="T16" s="11">
        <f>C16+март!T16</f>
        <v>156</v>
      </c>
      <c r="U16" s="11">
        <f>D16+март!U16</f>
        <v>156</v>
      </c>
      <c r="V16">
        <f t="shared" si="0"/>
        <v>30</v>
      </c>
      <c r="W16">
        <f t="shared" si="1"/>
        <v>0</v>
      </c>
    </row>
    <row r="17" spans="1:23" ht="15.75" thickBot="1">
      <c r="A17" s="23">
        <v>12</v>
      </c>
      <c r="B17" s="37" t="s">
        <v>25</v>
      </c>
      <c r="C17" s="25">
        <v>44</v>
      </c>
      <c r="D17" s="25">
        <v>44</v>
      </c>
      <c r="E17" s="25">
        <v>0</v>
      </c>
      <c r="F17" s="25">
        <v>0</v>
      </c>
      <c r="G17" s="25">
        <v>0</v>
      </c>
      <c r="H17" s="25">
        <v>0</v>
      </c>
      <c r="I17" s="25">
        <v>2</v>
      </c>
      <c r="J17" s="25">
        <v>1</v>
      </c>
      <c r="K17" s="25">
        <v>0</v>
      </c>
      <c r="L17" s="25">
        <v>10</v>
      </c>
      <c r="M17" s="25">
        <v>0</v>
      </c>
      <c r="N17" s="25">
        <v>0</v>
      </c>
      <c r="O17" s="25">
        <v>0</v>
      </c>
      <c r="P17" s="25">
        <v>0</v>
      </c>
      <c r="Q17" s="25">
        <v>1</v>
      </c>
      <c r="R17" s="25">
        <v>14</v>
      </c>
      <c r="S17" s="25">
        <v>16</v>
      </c>
      <c r="T17" s="11">
        <f>C17+март!T17</f>
        <v>213</v>
      </c>
      <c r="U17" s="11">
        <f>D17+март!U17</f>
        <v>213</v>
      </c>
      <c r="V17">
        <f t="shared" si="0"/>
        <v>44</v>
      </c>
      <c r="W17">
        <f t="shared" si="1"/>
        <v>0</v>
      </c>
    </row>
    <row r="18" spans="1:23" ht="15.75" thickBot="1">
      <c r="A18" s="23">
        <v>13</v>
      </c>
      <c r="B18" s="24" t="s">
        <v>34</v>
      </c>
      <c r="C18" s="25">
        <v>2</v>
      </c>
      <c r="D18" s="20">
        <v>2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1</v>
      </c>
      <c r="M18" s="26">
        <v>0</v>
      </c>
      <c r="N18" s="26">
        <v>0</v>
      </c>
      <c r="O18" s="26">
        <v>0</v>
      </c>
      <c r="P18" s="26">
        <v>0</v>
      </c>
      <c r="Q18" s="27">
        <v>1</v>
      </c>
      <c r="R18" s="28">
        <v>0</v>
      </c>
      <c r="S18" s="28">
        <v>0</v>
      </c>
      <c r="T18" s="11">
        <f>C18+март!T18</f>
        <v>15</v>
      </c>
      <c r="U18" s="11">
        <f>D18+март!U18</f>
        <v>15</v>
      </c>
      <c r="V18">
        <f t="shared" si="0"/>
        <v>2</v>
      </c>
      <c r="W18">
        <f t="shared" si="1"/>
        <v>0</v>
      </c>
    </row>
    <row r="19" spans="1:23" ht="24.75" thickBot="1">
      <c r="A19" s="23">
        <v>14</v>
      </c>
      <c r="B19" s="38" t="s">
        <v>35</v>
      </c>
      <c r="C19" s="25">
        <v>28</v>
      </c>
      <c r="D19" s="20">
        <v>28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3</v>
      </c>
      <c r="M19" s="26">
        <v>0</v>
      </c>
      <c r="N19" s="26">
        <v>0</v>
      </c>
      <c r="O19" s="26">
        <v>0</v>
      </c>
      <c r="P19" s="26">
        <v>0</v>
      </c>
      <c r="Q19" s="33">
        <v>0</v>
      </c>
      <c r="R19" s="34">
        <v>9</v>
      </c>
      <c r="S19" s="34">
        <v>16</v>
      </c>
      <c r="T19" s="11">
        <f>C19+март!T19</f>
        <v>141</v>
      </c>
      <c r="U19" s="11">
        <f>D19+март!U19</f>
        <v>141</v>
      </c>
      <c r="V19">
        <f t="shared" si="0"/>
        <v>28</v>
      </c>
      <c r="W19">
        <f t="shared" si="1"/>
        <v>0</v>
      </c>
    </row>
    <row r="20" spans="1:23" ht="15.75" thickBot="1">
      <c r="A20" s="16">
        <v>15</v>
      </c>
      <c r="B20" s="39" t="s">
        <v>36</v>
      </c>
      <c r="C20" s="40">
        <v>13</v>
      </c>
      <c r="D20" s="20">
        <v>13</v>
      </c>
      <c r="E20" s="41">
        <v>0</v>
      </c>
      <c r="F20" s="41">
        <v>0</v>
      </c>
      <c r="G20" s="41">
        <v>0</v>
      </c>
      <c r="H20" s="41">
        <v>0</v>
      </c>
      <c r="I20" s="41">
        <v>2</v>
      </c>
      <c r="J20" s="41">
        <v>1</v>
      </c>
      <c r="K20" s="41">
        <v>0</v>
      </c>
      <c r="L20" s="41">
        <v>5</v>
      </c>
      <c r="M20" s="41">
        <v>0</v>
      </c>
      <c r="N20" s="41">
        <v>0</v>
      </c>
      <c r="O20" s="41">
        <v>0</v>
      </c>
      <c r="P20" s="42">
        <v>0</v>
      </c>
      <c r="Q20" s="43">
        <v>0</v>
      </c>
      <c r="R20" s="44">
        <v>5</v>
      </c>
      <c r="S20" s="44">
        <v>0</v>
      </c>
      <c r="T20" s="11">
        <f>C20+март!T20</f>
        <v>47</v>
      </c>
      <c r="U20" s="11">
        <f>D20+март!U20</f>
        <v>47</v>
      </c>
      <c r="V20">
        <f t="shared" si="0"/>
        <v>13</v>
      </c>
      <c r="W20">
        <f t="shared" si="1"/>
        <v>0</v>
      </c>
    </row>
    <row r="21" spans="1:23" ht="15.75" thickBot="1">
      <c r="A21" s="5">
        <v>16</v>
      </c>
      <c r="B21" s="18" t="s">
        <v>37</v>
      </c>
      <c r="C21" s="7">
        <v>52</v>
      </c>
      <c r="D21" s="7">
        <v>52</v>
      </c>
      <c r="E21" s="7">
        <v>0</v>
      </c>
      <c r="F21" s="7">
        <v>1</v>
      </c>
      <c r="G21" s="7">
        <v>0</v>
      </c>
      <c r="H21" s="7">
        <v>0</v>
      </c>
      <c r="I21" s="7">
        <v>2</v>
      </c>
      <c r="J21" s="7">
        <v>1</v>
      </c>
      <c r="K21" s="7">
        <v>0</v>
      </c>
      <c r="L21" s="7">
        <v>15</v>
      </c>
      <c r="M21" s="7">
        <v>0</v>
      </c>
      <c r="N21" s="7">
        <v>0</v>
      </c>
      <c r="O21" s="7">
        <v>0</v>
      </c>
      <c r="P21" s="7">
        <v>0</v>
      </c>
      <c r="Q21" s="7">
        <v>1</v>
      </c>
      <c r="R21" s="7">
        <v>16</v>
      </c>
      <c r="S21" s="7">
        <v>16</v>
      </c>
      <c r="T21" s="11">
        <f>C21+март!T21</f>
        <v>238</v>
      </c>
      <c r="U21" s="11">
        <f>D21+март!U21</f>
        <v>238</v>
      </c>
      <c r="V21">
        <f t="shared" si="0"/>
        <v>52</v>
      </c>
      <c r="W21">
        <f t="shared" si="1"/>
        <v>0</v>
      </c>
    </row>
    <row r="22" spans="1:23" ht="15.75" thickBot="1">
      <c r="A22" s="45">
        <v>17</v>
      </c>
      <c r="B22" s="46" t="s">
        <v>38</v>
      </c>
      <c r="C22" s="31">
        <v>18</v>
      </c>
      <c r="D22" s="20">
        <v>18</v>
      </c>
      <c r="E22" s="32">
        <v>0</v>
      </c>
      <c r="F22" s="32">
        <v>1</v>
      </c>
      <c r="G22" s="32">
        <v>0</v>
      </c>
      <c r="H22" s="32">
        <v>0</v>
      </c>
      <c r="I22" s="32">
        <v>2</v>
      </c>
      <c r="J22" s="32">
        <v>1</v>
      </c>
      <c r="K22" s="32">
        <v>0</v>
      </c>
      <c r="L22" s="32">
        <v>7</v>
      </c>
      <c r="M22" s="32">
        <v>0</v>
      </c>
      <c r="N22" s="32">
        <v>0</v>
      </c>
      <c r="O22" s="32">
        <v>0</v>
      </c>
      <c r="P22" s="32">
        <v>0</v>
      </c>
      <c r="Q22" s="33">
        <v>1</v>
      </c>
      <c r="R22" s="34">
        <v>6</v>
      </c>
      <c r="S22" s="34">
        <v>0</v>
      </c>
      <c r="T22" s="11">
        <f>C22+март!T22</f>
        <v>69</v>
      </c>
      <c r="U22" s="11">
        <f>D22+март!U22</f>
        <v>69</v>
      </c>
      <c r="V22">
        <f t="shared" si="0"/>
        <v>18</v>
      </c>
      <c r="W22">
        <f t="shared" si="1"/>
        <v>0</v>
      </c>
    </row>
    <row r="23" spans="1:23" ht="15.75" thickBot="1">
      <c r="A23" s="5">
        <v>18</v>
      </c>
      <c r="B23" s="6" t="s">
        <v>39</v>
      </c>
      <c r="C23" s="7">
        <v>0</v>
      </c>
      <c r="D23" s="8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11">
        <v>0</v>
      </c>
      <c r="T23" s="11">
        <f>C23+март!T23</f>
        <v>0</v>
      </c>
      <c r="U23" s="11">
        <f>D23+март!U23</f>
        <v>0</v>
      </c>
      <c r="V23">
        <f t="shared" si="0"/>
        <v>0</v>
      </c>
      <c r="W23">
        <f t="shared" si="1"/>
        <v>0</v>
      </c>
    </row>
    <row r="24" spans="1:23" ht="15.75" thickBot="1">
      <c r="A24" s="12">
        <v>19</v>
      </c>
      <c r="B24" s="19" t="s">
        <v>40</v>
      </c>
      <c r="C24" s="14">
        <v>26</v>
      </c>
      <c r="D24" s="20">
        <v>26</v>
      </c>
      <c r="E24" s="21">
        <v>0</v>
      </c>
      <c r="F24" s="21">
        <v>1</v>
      </c>
      <c r="G24" s="21">
        <v>0</v>
      </c>
      <c r="H24" s="21">
        <v>0</v>
      </c>
      <c r="I24" s="21">
        <v>1</v>
      </c>
      <c r="J24" s="21">
        <v>0</v>
      </c>
      <c r="K24" s="21">
        <v>0</v>
      </c>
      <c r="L24" s="21">
        <v>2</v>
      </c>
      <c r="M24" s="21">
        <v>0</v>
      </c>
      <c r="N24" s="21">
        <v>0</v>
      </c>
      <c r="O24" s="21">
        <v>0</v>
      </c>
      <c r="P24" s="21">
        <v>0</v>
      </c>
      <c r="Q24" s="22">
        <v>0</v>
      </c>
      <c r="R24" s="15">
        <v>10</v>
      </c>
      <c r="S24" s="15">
        <v>12</v>
      </c>
      <c r="T24" s="11">
        <f>C24+март!T24</f>
        <v>131</v>
      </c>
      <c r="U24" s="11">
        <f>D24+март!U24</f>
        <v>131</v>
      </c>
      <c r="V24">
        <f t="shared" si="0"/>
        <v>26</v>
      </c>
      <c r="W24">
        <f t="shared" si="1"/>
        <v>0</v>
      </c>
    </row>
    <row r="25" spans="1:23" ht="24.75" thickBot="1">
      <c r="A25" s="23">
        <v>20</v>
      </c>
      <c r="B25" s="38" t="s">
        <v>41</v>
      </c>
      <c r="C25" s="25">
        <v>26</v>
      </c>
      <c r="D25" s="20">
        <v>26</v>
      </c>
      <c r="E25" s="26">
        <v>0</v>
      </c>
      <c r="F25" s="26">
        <v>1</v>
      </c>
      <c r="G25" s="26">
        <v>0</v>
      </c>
      <c r="H25" s="26">
        <v>0</v>
      </c>
      <c r="I25" s="26">
        <v>1</v>
      </c>
      <c r="J25" s="26">
        <v>0</v>
      </c>
      <c r="K25" s="26">
        <v>0</v>
      </c>
      <c r="L25" s="26">
        <v>2</v>
      </c>
      <c r="M25" s="26">
        <v>0</v>
      </c>
      <c r="N25" s="26">
        <v>0</v>
      </c>
      <c r="O25" s="26">
        <v>0</v>
      </c>
      <c r="P25" s="26">
        <v>0</v>
      </c>
      <c r="Q25" s="47">
        <v>0</v>
      </c>
      <c r="R25" s="48">
        <v>10</v>
      </c>
      <c r="S25" s="48">
        <v>12</v>
      </c>
      <c r="T25" s="11">
        <f>C25+март!T25</f>
        <v>131</v>
      </c>
      <c r="U25" s="11">
        <f>D25+март!U25</f>
        <v>131</v>
      </c>
      <c r="V25">
        <f t="shared" si="0"/>
        <v>26</v>
      </c>
      <c r="W25">
        <f t="shared" si="1"/>
        <v>0</v>
      </c>
    </row>
    <row r="26" spans="1:23" ht="15.75" thickBot="1">
      <c r="A26" s="23">
        <v>21</v>
      </c>
      <c r="B26" s="49" t="s">
        <v>42</v>
      </c>
      <c r="C26" s="25">
        <v>26</v>
      </c>
      <c r="D26" s="20">
        <v>26</v>
      </c>
      <c r="E26" s="26">
        <v>0</v>
      </c>
      <c r="F26" s="26">
        <v>0</v>
      </c>
      <c r="G26" s="26">
        <v>0</v>
      </c>
      <c r="H26" s="26">
        <v>0</v>
      </c>
      <c r="I26" s="26">
        <v>1</v>
      </c>
      <c r="J26" s="26">
        <v>1</v>
      </c>
      <c r="K26" s="26">
        <v>0</v>
      </c>
      <c r="L26" s="26">
        <v>13</v>
      </c>
      <c r="M26" s="26">
        <v>0</v>
      </c>
      <c r="N26" s="26">
        <v>0</v>
      </c>
      <c r="O26" s="26">
        <v>0</v>
      </c>
      <c r="P26" s="26">
        <v>0</v>
      </c>
      <c r="Q26" s="47">
        <v>1</v>
      </c>
      <c r="R26" s="48">
        <v>6</v>
      </c>
      <c r="S26" s="48">
        <v>4</v>
      </c>
      <c r="T26" s="11">
        <f>C26+март!T26</f>
        <v>107</v>
      </c>
      <c r="U26" s="11">
        <f>D26+март!U26</f>
        <v>107</v>
      </c>
      <c r="V26">
        <f t="shared" si="0"/>
        <v>26</v>
      </c>
      <c r="W26">
        <f t="shared" si="1"/>
        <v>0</v>
      </c>
    </row>
    <row r="27" spans="1:23" ht="15.75" thickBot="1">
      <c r="A27" s="16">
        <v>22</v>
      </c>
      <c r="B27" s="30" t="s">
        <v>43</v>
      </c>
      <c r="C27" s="50">
        <v>0</v>
      </c>
      <c r="D27" s="20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33">
        <v>0</v>
      </c>
      <c r="R27" s="34">
        <v>0</v>
      </c>
      <c r="S27" s="34">
        <v>0</v>
      </c>
      <c r="T27" s="11">
        <f>C27+март!T27</f>
        <v>0</v>
      </c>
      <c r="U27" s="11">
        <f>D27+март!U27</f>
        <v>0</v>
      </c>
      <c r="V27">
        <f t="shared" si="0"/>
        <v>0</v>
      </c>
      <c r="W27">
        <f t="shared" si="1"/>
        <v>0</v>
      </c>
    </row>
    <row r="28" spans="1:23" ht="15.75" thickBot="1">
      <c r="A28" s="5">
        <v>23</v>
      </c>
      <c r="B28" s="6" t="s">
        <v>44</v>
      </c>
      <c r="C28" s="7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10">
        <v>0</v>
      </c>
      <c r="R28" s="11">
        <v>0</v>
      </c>
      <c r="S28" s="11">
        <v>0</v>
      </c>
      <c r="T28" s="11">
        <f>C28+март!T28</f>
        <v>0</v>
      </c>
      <c r="U28" s="11">
        <f>D28+март!U28</f>
        <v>0</v>
      </c>
      <c r="V28">
        <f t="shared" si="0"/>
        <v>0</v>
      </c>
      <c r="W28">
        <f t="shared" si="1"/>
        <v>0</v>
      </c>
    </row>
    <row r="29" spans="1:23">
      <c r="C29" s="51">
        <f>(C6+C7)-C28</f>
        <v>52</v>
      </c>
      <c r="D29" s="51">
        <f t="shared" ref="D29:U29" si="2">(D6+D7)-D28</f>
        <v>52</v>
      </c>
      <c r="E29" s="51">
        <f t="shared" si="2"/>
        <v>0</v>
      </c>
      <c r="F29" s="51">
        <f t="shared" si="2"/>
        <v>1</v>
      </c>
      <c r="G29" s="51">
        <f t="shared" si="2"/>
        <v>0</v>
      </c>
      <c r="H29" s="51">
        <f t="shared" si="2"/>
        <v>0</v>
      </c>
      <c r="I29" s="51">
        <f t="shared" si="2"/>
        <v>2</v>
      </c>
      <c r="J29" s="51">
        <f t="shared" si="2"/>
        <v>1</v>
      </c>
      <c r="K29" s="51">
        <f t="shared" si="2"/>
        <v>0</v>
      </c>
      <c r="L29" s="51">
        <f t="shared" si="2"/>
        <v>15</v>
      </c>
      <c r="M29" s="51">
        <f t="shared" si="2"/>
        <v>0</v>
      </c>
      <c r="N29" s="51">
        <f t="shared" si="2"/>
        <v>0</v>
      </c>
      <c r="O29" s="51">
        <f t="shared" si="2"/>
        <v>0</v>
      </c>
      <c r="P29" s="51">
        <f t="shared" si="2"/>
        <v>0</v>
      </c>
      <c r="Q29" s="51">
        <f t="shared" si="2"/>
        <v>1</v>
      </c>
      <c r="R29" s="51">
        <f t="shared" si="2"/>
        <v>16</v>
      </c>
      <c r="S29" s="51">
        <f t="shared" si="2"/>
        <v>16</v>
      </c>
      <c r="T29" s="51">
        <f t="shared" si="2"/>
        <v>238</v>
      </c>
      <c r="U29" s="51">
        <f t="shared" si="2"/>
        <v>238</v>
      </c>
      <c r="V29">
        <f t="shared" ref="V29:V36" si="3">SUM(E29:S29)</f>
        <v>52</v>
      </c>
      <c r="W29">
        <f t="shared" ref="W29:W36" si="4">D29-V29</f>
        <v>0</v>
      </c>
    </row>
    <row r="30" spans="1:23">
      <c r="C30">
        <f>C24+C26+C27</f>
        <v>52</v>
      </c>
      <c r="D30">
        <f t="shared" ref="D30:U30" si="5">D24+D26+D27</f>
        <v>52</v>
      </c>
      <c r="E30">
        <f t="shared" si="5"/>
        <v>0</v>
      </c>
      <c r="F30">
        <f t="shared" si="5"/>
        <v>1</v>
      </c>
      <c r="G30">
        <f t="shared" si="5"/>
        <v>0</v>
      </c>
      <c r="H30">
        <f t="shared" si="5"/>
        <v>0</v>
      </c>
      <c r="I30">
        <f t="shared" si="5"/>
        <v>2</v>
      </c>
      <c r="J30">
        <f t="shared" si="5"/>
        <v>1</v>
      </c>
      <c r="K30">
        <f t="shared" si="5"/>
        <v>0</v>
      </c>
      <c r="L30">
        <f t="shared" si="5"/>
        <v>15</v>
      </c>
      <c r="M30">
        <f t="shared" si="5"/>
        <v>0</v>
      </c>
      <c r="N30">
        <f t="shared" si="5"/>
        <v>0</v>
      </c>
      <c r="O30">
        <f t="shared" si="5"/>
        <v>0</v>
      </c>
      <c r="P30">
        <f t="shared" si="5"/>
        <v>0</v>
      </c>
      <c r="Q30">
        <f t="shared" si="5"/>
        <v>1</v>
      </c>
      <c r="R30">
        <f t="shared" si="5"/>
        <v>16</v>
      </c>
      <c r="S30">
        <f t="shared" si="5"/>
        <v>16</v>
      </c>
      <c r="T30">
        <f t="shared" si="5"/>
        <v>238</v>
      </c>
      <c r="U30">
        <f t="shared" si="5"/>
        <v>238</v>
      </c>
      <c r="V30">
        <f t="shared" si="3"/>
        <v>52</v>
      </c>
      <c r="W30">
        <f t="shared" si="4"/>
        <v>0</v>
      </c>
    </row>
    <row r="31" spans="1:23">
      <c r="C31">
        <f>C17-C14</f>
        <v>0</v>
      </c>
      <c r="D31">
        <f t="shared" ref="D31:U31" si="6">D17-D14</f>
        <v>0</v>
      </c>
      <c r="E31">
        <f t="shared" si="6"/>
        <v>0</v>
      </c>
      <c r="F31">
        <f t="shared" si="6"/>
        <v>0</v>
      </c>
      <c r="G31">
        <f t="shared" si="6"/>
        <v>0</v>
      </c>
      <c r="H31">
        <f t="shared" si="6"/>
        <v>0</v>
      </c>
      <c r="I31">
        <f t="shared" si="6"/>
        <v>0</v>
      </c>
      <c r="J31">
        <f t="shared" si="6"/>
        <v>0</v>
      </c>
      <c r="K31">
        <f t="shared" si="6"/>
        <v>0</v>
      </c>
      <c r="L31">
        <f t="shared" si="6"/>
        <v>0</v>
      </c>
      <c r="M31">
        <f t="shared" si="6"/>
        <v>0</v>
      </c>
      <c r="N31">
        <f t="shared" si="6"/>
        <v>0</v>
      </c>
      <c r="O31">
        <f t="shared" si="6"/>
        <v>0</v>
      </c>
      <c r="P31">
        <f t="shared" si="6"/>
        <v>0</v>
      </c>
      <c r="Q31">
        <f t="shared" si="6"/>
        <v>0</v>
      </c>
      <c r="R31">
        <f t="shared" si="6"/>
        <v>0</v>
      </c>
      <c r="S31">
        <f t="shared" si="6"/>
        <v>0</v>
      </c>
      <c r="T31">
        <f t="shared" si="6"/>
        <v>0</v>
      </c>
      <c r="U31">
        <f t="shared" si="6"/>
        <v>0</v>
      </c>
      <c r="V31">
        <f t="shared" si="3"/>
        <v>0</v>
      </c>
      <c r="W31">
        <f t="shared" si="4"/>
        <v>0</v>
      </c>
    </row>
    <row r="32" spans="1:23">
      <c r="C32">
        <f>C8-C9</f>
        <v>0</v>
      </c>
      <c r="D32">
        <f t="shared" ref="D32:U32" si="7">D8-D9</f>
        <v>0</v>
      </c>
      <c r="E32">
        <f t="shared" si="7"/>
        <v>0</v>
      </c>
      <c r="F32">
        <f t="shared" si="7"/>
        <v>0</v>
      </c>
      <c r="G32">
        <f t="shared" si="7"/>
        <v>0</v>
      </c>
      <c r="H32">
        <f t="shared" si="7"/>
        <v>0</v>
      </c>
      <c r="I32">
        <f t="shared" si="7"/>
        <v>0</v>
      </c>
      <c r="J32">
        <f t="shared" si="7"/>
        <v>0</v>
      </c>
      <c r="K32">
        <f t="shared" si="7"/>
        <v>0</v>
      </c>
      <c r="L32">
        <f t="shared" si="7"/>
        <v>0</v>
      </c>
      <c r="M32">
        <f t="shared" si="7"/>
        <v>0</v>
      </c>
      <c r="N32">
        <f t="shared" si="7"/>
        <v>0</v>
      </c>
      <c r="O32">
        <f t="shared" si="7"/>
        <v>0</v>
      </c>
      <c r="P32">
        <f t="shared" si="7"/>
        <v>0</v>
      </c>
      <c r="Q32">
        <f t="shared" si="7"/>
        <v>0</v>
      </c>
      <c r="R32">
        <f t="shared" si="7"/>
        <v>0</v>
      </c>
      <c r="S32">
        <f t="shared" si="7"/>
        <v>0</v>
      </c>
      <c r="T32">
        <f t="shared" si="7"/>
        <v>0</v>
      </c>
      <c r="U32">
        <f t="shared" si="7"/>
        <v>0</v>
      </c>
      <c r="V32">
        <f t="shared" si="3"/>
        <v>0</v>
      </c>
      <c r="W32">
        <f t="shared" si="4"/>
        <v>0</v>
      </c>
    </row>
    <row r="33" spans="3:23">
      <c r="C33">
        <f>C9+C14</f>
        <v>52</v>
      </c>
      <c r="D33">
        <f t="shared" ref="D33:U33" si="8">D9+D14</f>
        <v>52</v>
      </c>
      <c r="E33">
        <f t="shared" si="8"/>
        <v>0</v>
      </c>
      <c r="F33">
        <f t="shared" si="8"/>
        <v>1</v>
      </c>
      <c r="G33">
        <f t="shared" si="8"/>
        <v>0</v>
      </c>
      <c r="H33">
        <f t="shared" si="8"/>
        <v>0</v>
      </c>
      <c r="I33">
        <f t="shared" si="8"/>
        <v>2</v>
      </c>
      <c r="J33">
        <f t="shared" si="8"/>
        <v>1</v>
      </c>
      <c r="K33">
        <f t="shared" si="8"/>
        <v>0</v>
      </c>
      <c r="L33">
        <f t="shared" si="8"/>
        <v>15</v>
      </c>
      <c r="M33">
        <f t="shared" si="8"/>
        <v>0</v>
      </c>
      <c r="N33">
        <f t="shared" si="8"/>
        <v>0</v>
      </c>
      <c r="O33">
        <f t="shared" si="8"/>
        <v>0</v>
      </c>
      <c r="P33">
        <f t="shared" si="8"/>
        <v>0</v>
      </c>
      <c r="Q33">
        <f t="shared" si="8"/>
        <v>1</v>
      </c>
      <c r="R33">
        <f t="shared" si="8"/>
        <v>16</v>
      </c>
      <c r="S33">
        <f t="shared" si="8"/>
        <v>16</v>
      </c>
      <c r="T33">
        <f t="shared" si="8"/>
        <v>238</v>
      </c>
      <c r="U33">
        <f t="shared" si="8"/>
        <v>238</v>
      </c>
      <c r="V33">
        <f t="shared" si="3"/>
        <v>52</v>
      </c>
      <c r="W33">
        <f t="shared" si="4"/>
        <v>0</v>
      </c>
    </row>
    <row r="34" spans="3:23">
      <c r="C34">
        <f>C7-C33</f>
        <v>0</v>
      </c>
      <c r="D34">
        <f t="shared" ref="D34:U34" si="9">D7-D33</f>
        <v>0</v>
      </c>
      <c r="E34">
        <f t="shared" si="9"/>
        <v>0</v>
      </c>
      <c r="F34">
        <f t="shared" si="9"/>
        <v>0</v>
      </c>
      <c r="G34">
        <f t="shared" si="9"/>
        <v>0</v>
      </c>
      <c r="H34">
        <f t="shared" si="9"/>
        <v>0</v>
      </c>
      <c r="I34">
        <f t="shared" si="9"/>
        <v>0</v>
      </c>
      <c r="J34">
        <f t="shared" si="9"/>
        <v>0</v>
      </c>
      <c r="K34">
        <f t="shared" si="9"/>
        <v>0</v>
      </c>
      <c r="L34">
        <f t="shared" si="9"/>
        <v>0</v>
      </c>
      <c r="M34">
        <f t="shared" si="9"/>
        <v>0</v>
      </c>
      <c r="N34">
        <f t="shared" si="9"/>
        <v>0</v>
      </c>
      <c r="O34">
        <f t="shared" si="9"/>
        <v>0</v>
      </c>
      <c r="P34">
        <f t="shared" si="9"/>
        <v>0</v>
      </c>
      <c r="Q34">
        <f t="shared" si="9"/>
        <v>0</v>
      </c>
      <c r="R34">
        <f t="shared" si="9"/>
        <v>0</v>
      </c>
      <c r="S34">
        <f t="shared" si="9"/>
        <v>0</v>
      </c>
      <c r="T34">
        <f t="shared" si="9"/>
        <v>0</v>
      </c>
      <c r="U34">
        <f t="shared" si="9"/>
        <v>0</v>
      </c>
      <c r="V34">
        <f t="shared" si="3"/>
        <v>0</v>
      </c>
      <c r="W34">
        <f t="shared" si="4"/>
        <v>0</v>
      </c>
    </row>
    <row r="35" spans="3:23">
      <c r="C35">
        <f>C29-C30</f>
        <v>0</v>
      </c>
      <c r="D35">
        <f t="shared" ref="D35:U35" si="10">D29-D30</f>
        <v>0</v>
      </c>
      <c r="E35">
        <f t="shared" si="10"/>
        <v>0</v>
      </c>
      <c r="F35">
        <f t="shared" si="10"/>
        <v>0</v>
      </c>
      <c r="G35">
        <f t="shared" si="10"/>
        <v>0</v>
      </c>
      <c r="H35">
        <f t="shared" si="10"/>
        <v>0</v>
      </c>
      <c r="I35">
        <f t="shared" si="10"/>
        <v>0</v>
      </c>
      <c r="J35">
        <f t="shared" si="10"/>
        <v>0</v>
      </c>
      <c r="K35">
        <f t="shared" si="10"/>
        <v>0</v>
      </c>
      <c r="L35">
        <f t="shared" si="10"/>
        <v>0</v>
      </c>
      <c r="M35">
        <f t="shared" si="10"/>
        <v>0</v>
      </c>
      <c r="N35">
        <f t="shared" si="10"/>
        <v>0</v>
      </c>
      <c r="O35">
        <f t="shared" si="10"/>
        <v>0</v>
      </c>
      <c r="P35">
        <f t="shared" si="10"/>
        <v>0</v>
      </c>
      <c r="Q35">
        <f t="shared" si="10"/>
        <v>0</v>
      </c>
      <c r="R35">
        <f t="shared" si="10"/>
        <v>0</v>
      </c>
      <c r="S35">
        <f t="shared" si="10"/>
        <v>0</v>
      </c>
      <c r="T35">
        <f t="shared" si="10"/>
        <v>0</v>
      </c>
      <c r="U35">
        <f t="shared" si="10"/>
        <v>0</v>
      </c>
      <c r="V35">
        <f t="shared" si="3"/>
        <v>0</v>
      </c>
      <c r="W35">
        <f t="shared" si="4"/>
        <v>0</v>
      </c>
    </row>
    <row r="36" spans="3:23">
      <c r="C36">
        <f>C21-C29</f>
        <v>0</v>
      </c>
      <c r="D36">
        <f t="shared" ref="D36:U36" si="11">D21-D29</f>
        <v>0</v>
      </c>
      <c r="E36">
        <f t="shared" si="11"/>
        <v>0</v>
      </c>
      <c r="F36">
        <f t="shared" si="11"/>
        <v>0</v>
      </c>
      <c r="G36">
        <f t="shared" si="11"/>
        <v>0</v>
      </c>
      <c r="H36">
        <f t="shared" si="11"/>
        <v>0</v>
      </c>
      <c r="I36">
        <f t="shared" si="11"/>
        <v>0</v>
      </c>
      <c r="J36">
        <f t="shared" si="11"/>
        <v>0</v>
      </c>
      <c r="K36">
        <f t="shared" si="11"/>
        <v>0</v>
      </c>
      <c r="L36">
        <f t="shared" si="11"/>
        <v>0</v>
      </c>
      <c r="M36">
        <f t="shared" si="11"/>
        <v>0</v>
      </c>
      <c r="N36">
        <f t="shared" si="11"/>
        <v>0</v>
      </c>
      <c r="O36">
        <f t="shared" si="11"/>
        <v>0</v>
      </c>
      <c r="P36">
        <f t="shared" si="11"/>
        <v>0</v>
      </c>
      <c r="Q36">
        <f t="shared" si="11"/>
        <v>0</v>
      </c>
      <c r="R36">
        <f t="shared" si="11"/>
        <v>0</v>
      </c>
      <c r="S36">
        <f t="shared" si="11"/>
        <v>0</v>
      </c>
      <c r="T36">
        <f t="shared" si="11"/>
        <v>0</v>
      </c>
      <c r="U36">
        <f t="shared" si="11"/>
        <v>0</v>
      </c>
      <c r="V36">
        <f t="shared" si="3"/>
        <v>0</v>
      </c>
      <c r="W36">
        <f t="shared" si="4"/>
        <v>0</v>
      </c>
    </row>
    <row r="38" spans="3:23">
      <c r="C38">
        <f>C18+C19</f>
        <v>30</v>
      </c>
      <c r="D38">
        <f t="shared" ref="D38:U38" si="12">D18+D19</f>
        <v>30</v>
      </c>
      <c r="E38">
        <f t="shared" si="12"/>
        <v>0</v>
      </c>
      <c r="F38">
        <f t="shared" si="12"/>
        <v>0</v>
      </c>
      <c r="G38">
        <f t="shared" si="12"/>
        <v>0</v>
      </c>
      <c r="H38">
        <f t="shared" si="12"/>
        <v>0</v>
      </c>
      <c r="I38">
        <f t="shared" si="12"/>
        <v>0</v>
      </c>
      <c r="J38">
        <f t="shared" si="12"/>
        <v>0</v>
      </c>
      <c r="K38">
        <f t="shared" si="12"/>
        <v>0</v>
      </c>
      <c r="L38">
        <f t="shared" si="12"/>
        <v>4</v>
      </c>
      <c r="M38">
        <f t="shared" si="12"/>
        <v>0</v>
      </c>
      <c r="N38">
        <f t="shared" si="12"/>
        <v>0</v>
      </c>
      <c r="O38">
        <f t="shared" si="12"/>
        <v>0</v>
      </c>
      <c r="P38">
        <f t="shared" si="12"/>
        <v>0</v>
      </c>
      <c r="Q38">
        <f t="shared" si="12"/>
        <v>1</v>
      </c>
      <c r="R38">
        <f t="shared" si="12"/>
        <v>9</v>
      </c>
      <c r="S38">
        <f t="shared" si="12"/>
        <v>16</v>
      </c>
      <c r="T38">
        <f t="shared" si="12"/>
        <v>156</v>
      </c>
      <c r="U38">
        <f t="shared" si="12"/>
        <v>156</v>
      </c>
    </row>
    <row r="39" spans="3:23">
      <c r="C39">
        <f>C38-C16</f>
        <v>0</v>
      </c>
      <c r="D39">
        <f t="shared" ref="D39:U39" si="13">D38-D16</f>
        <v>0</v>
      </c>
      <c r="E39">
        <f t="shared" si="13"/>
        <v>0</v>
      </c>
      <c r="F39">
        <f t="shared" si="13"/>
        <v>0</v>
      </c>
      <c r="G39">
        <f t="shared" si="13"/>
        <v>0</v>
      </c>
      <c r="H39">
        <f t="shared" si="13"/>
        <v>0</v>
      </c>
      <c r="I39">
        <f t="shared" si="13"/>
        <v>0</v>
      </c>
      <c r="J39">
        <f t="shared" si="13"/>
        <v>0</v>
      </c>
      <c r="K39">
        <f t="shared" si="13"/>
        <v>0</v>
      </c>
      <c r="L39">
        <f t="shared" si="13"/>
        <v>0</v>
      </c>
      <c r="M39">
        <f t="shared" si="13"/>
        <v>0</v>
      </c>
      <c r="N39">
        <f t="shared" si="13"/>
        <v>0</v>
      </c>
      <c r="O39">
        <f t="shared" si="13"/>
        <v>0</v>
      </c>
      <c r="P39">
        <f t="shared" si="13"/>
        <v>0</v>
      </c>
      <c r="Q39">
        <f t="shared" si="13"/>
        <v>0</v>
      </c>
      <c r="R39">
        <f t="shared" si="13"/>
        <v>0</v>
      </c>
      <c r="S39">
        <f t="shared" si="13"/>
        <v>0</v>
      </c>
      <c r="T39">
        <f t="shared" si="13"/>
        <v>0</v>
      </c>
      <c r="U39">
        <f t="shared" si="13"/>
        <v>0</v>
      </c>
    </row>
  </sheetData>
  <mergeCells count="15">
    <mergeCell ref="A1:U1"/>
    <mergeCell ref="B2:U2"/>
    <mergeCell ref="A3:A5"/>
    <mergeCell ref="B3:B5"/>
    <mergeCell ref="C3:C5"/>
    <mergeCell ref="D3:D5"/>
    <mergeCell ref="E3:S3"/>
    <mergeCell ref="T3:U3"/>
    <mergeCell ref="E4:E5"/>
    <mergeCell ref="F4:K4"/>
    <mergeCell ref="L4:N4"/>
    <mergeCell ref="O4:O5"/>
    <mergeCell ref="P4:S4"/>
    <mergeCell ref="T4:T5"/>
    <mergeCell ref="U4:U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9"/>
  <sheetViews>
    <sheetView workbookViewId="0">
      <selection activeCell="B2" sqref="B2:U2"/>
    </sheetView>
  </sheetViews>
  <sheetFormatPr defaultRowHeight="1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3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3" ht="15.75" customHeight="1" thickBot="1">
      <c r="A2" s="1"/>
      <c r="B2" s="77" t="s">
        <v>53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3" s="2" customFormat="1" ht="15.75" customHeight="1" thickBot="1">
      <c r="A3" s="78" t="s">
        <v>2</v>
      </c>
      <c r="B3" s="81"/>
      <c r="C3" s="84" t="s">
        <v>3</v>
      </c>
      <c r="D3" s="78" t="s">
        <v>4</v>
      </c>
      <c r="E3" s="87" t="s">
        <v>5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/>
      <c r="T3" s="87" t="s">
        <v>6</v>
      </c>
      <c r="U3" s="89"/>
    </row>
    <row r="4" spans="1:23" s="2" customFormat="1" ht="15.75" customHeight="1" thickBot="1">
      <c r="A4" s="79"/>
      <c r="B4" s="82"/>
      <c r="C4" s="85"/>
      <c r="D4" s="79"/>
      <c r="E4" s="80" t="s">
        <v>7</v>
      </c>
      <c r="F4" s="91" t="s">
        <v>8</v>
      </c>
      <c r="G4" s="92"/>
      <c r="H4" s="92"/>
      <c r="I4" s="92"/>
      <c r="J4" s="92"/>
      <c r="K4" s="93"/>
      <c r="L4" s="94" t="s">
        <v>9</v>
      </c>
      <c r="M4" s="95"/>
      <c r="N4" s="96"/>
      <c r="O4" s="80" t="s">
        <v>10</v>
      </c>
      <c r="P4" s="94" t="s">
        <v>11</v>
      </c>
      <c r="Q4" s="95"/>
      <c r="R4" s="95"/>
      <c r="S4" s="96"/>
      <c r="T4" s="78" t="s">
        <v>3</v>
      </c>
      <c r="U4" s="78" t="s">
        <v>4</v>
      </c>
    </row>
    <row r="5" spans="1:23" s="2" customFormat="1" ht="97.5" customHeight="1" thickBot="1">
      <c r="A5" s="80"/>
      <c r="B5" s="83"/>
      <c r="C5" s="86"/>
      <c r="D5" s="80"/>
      <c r="E5" s="90"/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17</v>
      </c>
      <c r="O5" s="90"/>
      <c r="P5" s="52" t="s">
        <v>20</v>
      </c>
      <c r="Q5" s="52" t="s">
        <v>21</v>
      </c>
      <c r="R5" s="52" t="s">
        <v>22</v>
      </c>
      <c r="S5" s="52" t="s">
        <v>17</v>
      </c>
      <c r="T5" s="80"/>
      <c r="U5" s="80"/>
    </row>
    <row r="6" spans="1:23" ht="15.75" thickBot="1">
      <c r="A6" s="5">
        <v>1</v>
      </c>
      <c r="B6" s="6" t="s">
        <v>23</v>
      </c>
      <c r="C6" s="7">
        <v>0</v>
      </c>
      <c r="D6" s="8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10">
        <v>0</v>
      </c>
      <c r="R6" s="11">
        <v>0</v>
      </c>
      <c r="S6" s="11">
        <v>0</v>
      </c>
      <c r="T6" s="11">
        <f>C6+апрель!T6</f>
        <v>0</v>
      </c>
      <c r="U6" s="11">
        <f>D6+апрель!U6</f>
        <v>0</v>
      </c>
      <c r="V6">
        <f t="shared" ref="V6:V28" si="0">SUM(E6:S6)</f>
        <v>0</v>
      </c>
      <c r="W6">
        <f t="shared" ref="W6:W36" si="1">D6-V6</f>
        <v>0</v>
      </c>
    </row>
    <row r="7" spans="1:23" ht="15.75" thickBot="1">
      <c r="A7" s="12">
        <v>2</v>
      </c>
      <c r="B7" s="13" t="s">
        <v>24</v>
      </c>
      <c r="C7" s="14">
        <v>44</v>
      </c>
      <c r="D7" s="14">
        <v>44</v>
      </c>
      <c r="E7" s="14">
        <v>0</v>
      </c>
      <c r="F7" s="14">
        <v>0</v>
      </c>
      <c r="G7" s="14">
        <v>0</v>
      </c>
      <c r="H7" s="14">
        <v>2</v>
      </c>
      <c r="I7" s="14">
        <v>1</v>
      </c>
      <c r="J7" s="14">
        <v>0</v>
      </c>
      <c r="K7" s="14">
        <v>0</v>
      </c>
      <c r="L7" s="14">
        <v>8</v>
      </c>
      <c r="M7" s="14">
        <v>0</v>
      </c>
      <c r="N7" s="14">
        <v>1</v>
      </c>
      <c r="O7" s="14">
        <v>0</v>
      </c>
      <c r="P7" s="14">
        <v>0</v>
      </c>
      <c r="Q7" s="14">
        <v>1</v>
      </c>
      <c r="R7" s="14">
        <v>14</v>
      </c>
      <c r="S7" s="14">
        <v>17</v>
      </c>
      <c r="T7" s="11">
        <f>C7+апрель!T7</f>
        <v>282</v>
      </c>
      <c r="U7" s="11">
        <f>D7+апрель!U7</f>
        <v>282</v>
      </c>
      <c r="V7">
        <f t="shared" si="0"/>
        <v>44</v>
      </c>
      <c r="W7">
        <f t="shared" si="1"/>
        <v>0</v>
      </c>
    </row>
    <row r="8" spans="1:23" ht="15.75" thickBot="1">
      <c r="A8" s="16">
        <v>3</v>
      </c>
      <c r="B8" s="17" t="s">
        <v>25</v>
      </c>
      <c r="C8" s="14">
        <f>C10+C12+C13</f>
        <v>7</v>
      </c>
      <c r="D8" s="14">
        <f t="shared" ref="D8:S8" si="2">D10+D12+D13</f>
        <v>7</v>
      </c>
      <c r="E8" s="14">
        <f t="shared" si="2"/>
        <v>0</v>
      </c>
      <c r="F8" s="14">
        <f t="shared" si="2"/>
        <v>0</v>
      </c>
      <c r="G8" s="14">
        <f t="shared" si="2"/>
        <v>0</v>
      </c>
      <c r="H8" s="14">
        <f t="shared" si="2"/>
        <v>0</v>
      </c>
      <c r="I8" s="14">
        <f t="shared" si="2"/>
        <v>0</v>
      </c>
      <c r="J8" s="14">
        <f t="shared" si="2"/>
        <v>0</v>
      </c>
      <c r="K8" s="14">
        <f t="shared" si="2"/>
        <v>0</v>
      </c>
      <c r="L8" s="14">
        <f t="shared" si="2"/>
        <v>4</v>
      </c>
      <c r="M8" s="14">
        <f t="shared" si="2"/>
        <v>0</v>
      </c>
      <c r="N8" s="14">
        <f t="shared" si="2"/>
        <v>0</v>
      </c>
      <c r="O8" s="14">
        <f t="shared" si="2"/>
        <v>0</v>
      </c>
      <c r="P8" s="14">
        <f t="shared" si="2"/>
        <v>0</v>
      </c>
      <c r="Q8" s="14">
        <f t="shared" si="2"/>
        <v>1</v>
      </c>
      <c r="R8" s="14">
        <f t="shared" si="2"/>
        <v>1</v>
      </c>
      <c r="S8" s="14">
        <f t="shared" si="2"/>
        <v>1</v>
      </c>
      <c r="T8" s="11">
        <f>C8+апрель!T8</f>
        <v>32</v>
      </c>
      <c r="U8" s="11">
        <f>D8+апрель!U8</f>
        <v>32</v>
      </c>
      <c r="V8">
        <f t="shared" si="0"/>
        <v>7</v>
      </c>
      <c r="W8">
        <f t="shared" si="1"/>
        <v>0</v>
      </c>
    </row>
    <row r="9" spans="1:23" ht="15.75" thickBot="1">
      <c r="A9" s="5">
        <v>4</v>
      </c>
      <c r="B9" s="18" t="s">
        <v>26</v>
      </c>
      <c r="C9" s="7">
        <v>7</v>
      </c>
      <c r="D9" s="7">
        <v>7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4</v>
      </c>
      <c r="M9" s="7">
        <v>0</v>
      </c>
      <c r="N9" s="7">
        <v>0</v>
      </c>
      <c r="O9" s="7">
        <v>0</v>
      </c>
      <c r="P9" s="7">
        <v>0</v>
      </c>
      <c r="Q9" s="7">
        <v>1</v>
      </c>
      <c r="R9" s="7">
        <v>1</v>
      </c>
      <c r="S9" s="7">
        <v>1</v>
      </c>
      <c r="T9" s="11">
        <f>C9+апрель!T9</f>
        <v>32</v>
      </c>
      <c r="U9" s="11">
        <f>D9+апрель!U9</f>
        <v>32</v>
      </c>
      <c r="V9">
        <f t="shared" si="0"/>
        <v>7</v>
      </c>
      <c r="W9">
        <f t="shared" si="1"/>
        <v>0</v>
      </c>
    </row>
    <row r="10" spans="1:23" ht="15.75" thickBot="1">
      <c r="A10" s="12">
        <v>5</v>
      </c>
      <c r="B10" s="19" t="s">
        <v>27</v>
      </c>
      <c r="C10" s="14">
        <v>5</v>
      </c>
      <c r="D10" s="20">
        <v>5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2</v>
      </c>
      <c r="M10" s="21">
        <v>0</v>
      </c>
      <c r="N10" s="21">
        <v>0</v>
      </c>
      <c r="O10" s="21">
        <v>0</v>
      </c>
      <c r="P10" s="21">
        <v>0</v>
      </c>
      <c r="Q10" s="22">
        <v>1</v>
      </c>
      <c r="R10" s="15">
        <v>1</v>
      </c>
      <c r="S10" s="15">
        <v>1</v>
      </c>
      <c r="T10" s="11">
        <f>C10+апрель!T10</f>
        <v>21</v>
      </c>
      <c r="U10" s="11">
        <f>D10+апрель!U10</f>
        <v>21</v>
      </c>
      <c r="V10">
        <f t="shared" si="0"/>
        <v>5</v>
      </c>
      <c r="W10">
        <f t="shared" si="1"/>
        <v>0</v>
      </c>
    </row>
    <row r="11" spans="1:23" ht="15.75" thickBot="1">
      <c r="A11" s="23">
        <v>6</v>
      </c>
      <c r="B11" s="24" t="s">
        <v>28</v>
      </c>
      <c r="C11" s="25">
        <v>0</v>
      </c>
      <c r="D11" s="20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7">
        <v>0</v>
      </c>
      <c r="R11" s="28">
        <v>0</v>
      </c>
      <c r="S11" s="28">
        <v>0</v>
      </c>
      <c r="T11" s="11">
        <f>C11+апрель!T11</f>
        <v>0</v>
      </c>
      <c r="U11" s="11">
        <f>D11+апрель!U11</f>
        <v>0</v>
      </c>
      <c r="V11">
        <f t="shared" si="0"/>
        <v>0</v>
      </c>
      <c r="W11">
        <f t="shared" si="1"/>
        <v>0</v>
      </c>
    </row>
    <row r="12" spans="1:23" ht="15.75" thickBot="1">
      <c r="A12" s="23">
        <v>7</v>
      </c>
      <c r="B12" s="29" t="s">
        <v>29</v>
      </c>
      <c r="C12" s="25">
        <v>2</v>
      </c>
      <c r="D12" s="20">
        <v>2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2</v>
      </c>
      <c r="M12" s="26">
        <v>0</v>
      </c>
      <c r="N12" s="26">
        <v>0</v>
      </c>
      <c r="O12" s="26">
        <v>0</v>
      </c>
      <c r="P12" s="26">
        <v>0</v>
      </c>
      <c r="Q12" s="27">
        <v>0</v>
      </c>
      <c r="R12" s="28">
        <v>0</v>
      </c>
      <c r="S12" s="28">
        <v>0</v>
      </c>
      <c r="T12" s="11">
        <f>C12+апрель!T12</f>
        <v>11</v>
      </c>
      <c r="U12" s="11">
        <f>D12+апрель!U12</f>
        <v>11</v>
      </c>
      <c r="V12">
        <f t="shared" si="0"/>
        <v>2</v>
      </c>
      <c r="W12">
        <f t="shared" si="1"/>
        <v>0</v>
      </c>
    </row>
    <row r="13" spans="1:23" ht="15.75" thickBot="1">
      <c r="A13" s="16">
        <v>8</v>
      </c>
      <c r="B13" s="30" t="s">
        <v>30</v>
      </c>
      <c r="C13" s="31">
        <v>0</v>
      </c>
      <c r="D13" s="20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3">
        <v>0</v>
      </c>
      <c r="R13" s="34">
        <v>0</v>
      </c>
      <c r="S13" s="34">
        <v>0</v>
      </c>
      <c r="T13" s="11">
        <f>C13+апрель!T13</f>
        <v>0</v>
      </c>
      <c r="U13" s="11">
        <f>D13+апрель!U13</f>
        <v>0</v>
      </c>
      <c r="V13">
        <f t="shared" si="0"/>
        <v>0</v>
      </c>
      <c r="W13">
        <f t="shared" si="1"/>
        <v>0</v>
      </c>
    </row>
    <row r="14" spans="1:23" ht="15.75" thickBot="1">
      <c r="A14" s="5">
        <v>9</v>
      </c>
      <c r="B14" s="18" t="s">
        <v>31</v>
      </c>
      <c r="C14" s="7">
        <v>37</v>
      </c>
      <c r="D14" s="7">
        <v>37</v>
      </c>
      <c r="E14" s="7">
        <v>0</v>
      </c>
      <c r="F14" s="7">
        <v>0</v>
      </c>
      <c r="G14" s="7">
        <v>0</v>
      </c>
      <c r="H14" s="7">
        <v>2</v>
      </c>
      <c r="I14" s="7">
        <v>1</v>
      </c>
      <c r="J14" s="7">
        <v>0</v>
      </c>
      <c r="K14" s="7">
        <v>0</v>
      </c>
      <c r="L14" s="7">
        <v>4</v>
      </c>
      <c r="M14" s="7">
        <v>0</v>
      </c>
      <c r="N14" s="7">
        <v>1</v>
      </c>
      <c r="O14" s="7">
        <v>0</v>
      </c>
      <c r="P14" s="7">
        <v>0</v>
      </c>
      <c r="Q14" s="7">
        <v>0</v>
      </c>
      <c r="R14" s="7">
        <v>13</v>
      </c>
      <c r="S14" s="7">
        <v>16</v>
      </c>
      <c r="T14" s="11">
        <f>C14+апрель!T14</f>
        <v>250</v>
      </c>
      <c r="U14" s="11">
        <f>D14+апрель!U14</f>
        <v>250</v>
      </c>
      <c r="V14">
        <f t="shared" si="0"/>
        <v>37</v>
      </c>
      <c r="W14">
        <f t="shared" si="1"/>
        <v>0</v>
      </c>
    </row>
    <row r="15" spans="1:23" ht="15.75" thickBot="1">
      <c r="A15" s="12">
        <v>10</v>
      </c>
      <c r="B15" s="35" t="s">
        <v>32</v>
      </c>
      <c r="C15" s="14">
        <v>1</v>
      </c>
      <c r="D15" s="20">
        <v>1</v>
      </c>
      <c r="E15" s="21">
        <v>0</v>
      </c>
      <c r="F15" s="21">
        <v>0</v>
      </c>
      <c r="G15" s="21">
        <v>0</v>
      </c>
      <c r="H15" s="21">
        <v>1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2">
        <v>0</v>
      </c>
      <c r="R15" s="15">
        <v>0</v>
      </c>
      <c r="S15" s="15">
        <v>0</v>
      </c>
      <c r="T15" s="11">
        <f>C15+апрель!T15</f>
        <v>11</v>
      </c>
      <c r="U15" s="11">
        <f>D15+апрель!U15</f>
        <v>11</v>
      </c>
      <c r="V15">
        <f t="shared" si="0"/>
        <v>1</v>
      </c>
      <c r="W15">
        <f t="shared" si="1"/>
        <v>0</v>
      </c>
    </row>
    <row r="16" spans="1:23" ht="15.75" thickBot="1">
      <c r="A16" s="23">
        <v>11</v>
      </c>
      <c r="B16" s="36" t="s">
        <v>33</v>
      </c>
      <c r="C16" s="25">
        <v>32</v>
      </c>
      <c r="D16" s="25">
        <v>32</v>
      </c>
      <c r="E16" s="25">
        <v>0</v>
      </c>
      <c r="F16" s="25">
        <v>0</v>
      </c>
      <c r="G16" s="25">
        <v>0</v>
      </c>
      <c r="H16" s="25">
        <v>1</v>
      </c>
      <c r="I16" s="25">
        <v>1</v>
      </c>
      <c r="J16" s="25">
        <v>0</v>
      </c>
      <c r="K16" s="25">
        <v>0</v>
      </c>
      <c r="L16" s="25">
        <v>1</v>
      </c>
      <c r="M16" s="25">
        <v>0</v>
      </c>
      <c r="N16" s="25">
        <v>1</v>
      </c>
      <c r="O16" s="25">
        <v>0</v>
      </c>
      <c r="P16" s="25">
        <v>0</v>
      </c>
      <c r="Q16" s="25">
        <v>0</v>
      </c>
      <c r="R16" s="25">
        <v>12</v>
      </c>
      <c r="S16" s="25">
        <v>16</v>
      </c>
      <c r="T16" s="11">
        <f>C16+апрель!T16</f>
        <v>188</v>
      </c>
      <c r="U16" s="11">
        <f>D16+апрель!U16</f>
        <v>188</v>
      </c>
      <c r="V16">
        <f t="shared" si="0"/>
        <v>32</v>
      </c>
      <c r="W16">
        <f t="shared" si="1"/>
        <v>0</v>
      </c>
    </row>
    <row r="17" spans="1:23" ht="15.75" thickBot="1">
      <c r="A17" s="23">
        <v>12</v>
      </c>
      <c r="B17" s="37" t="s">
        <v>25</v>
      </c>
      <c r="C17" s="25">
        <f>C15+C16+C20</f>
        <v>37</v>
      </c>
      <c r="D17" s="25">
        <f t="shared" ref="D17:S17" si="3">D15+D16+D20</f>
        <v>37</v>
      </c>
      <c r="E17" s="25">
        <f t="shared" si="3"/>
        <v>0</v>
      </c>
      <c r="F17" s="25">
        <f t="shared" si="3"/>
        <v>0</v>
      </c>
      <c r="G17" s="25">
        <f t="shared" si="3"/>
        <v>0</v>
      </c>
      <c r="H17" s="25">
        <f t="shared" si="3"/>
        <v>2</v>
      </c>
      <c r="I17" s="25">
        <f t="shared" si="3"/>
        <v>1</v>
      </c>
      <c r="J17" s="25">
        <f t="shared" si="3"/>
        <v>0</v>
      </c>
      <c r="K17" s="25">
        <f t="shared" si="3"/>
        <v>0</v>
      </c>
      <c r="L17" s="25">
        <f t="shared" si="3"/>
        <v>4</v>
      </c>
      <c r="M17" s="25">
        <f t="shared" si="3"/>
        <v>0</v>
      </c>
      <c r="N17" s="25">
        <f t="shared" si="3"/>
        <v>1</v>
      </c>
      <c r="O17" s="25">
        <f t="shared" si="3"/>
        <v>0</v>
      </c>
      <c r="P17" s="25">
        <f t="shared" si="3"/>
        <v>0</v>
      </c>
      <c r="Q17" s="25">
        <f t="shared" si="3"/>
        <v>0</v>
      </c>
      <c r="R17" s="25">
        <f t="shared" si="3"/>
        <v>13</v>
      </c>
      <c r="S17" s="25">
        <f t="shared" si="3"/>
        <v>16</v>
      </c>
      <c r="T17" s="11">
        <f>C17+апрель!T17</f>
        <v>250</v>
      </c>
      <c r="U17" s="11">
        <f>D17+апрель!U17</f>
        <v>250</v>
      </c>
      <c r="V17">
        <f t="shared" si="0"/>
        <v>37</v>
      </c>
      <c r="W17">
        <f t="shared" si="1"/>
        <v>0</v>
      </c>
    </row>
    <row r="18" spans="1:23" ht="15.75" thickBot="1">
      <c r="A18" s="23">
        <v>13</v>
      </c>
      <c r="B18" s="24" t="s">
        <v>34</v>
      </c>
      <c r="C18" s="25">
        <v>3</v>
      </c>
      <c r="D18" s="20">
        <v>3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1</v>
      </c>
      <c r="M18" s="26">
        <v>0</v>
      </c>
      <c r="N18" s="26">
        <v>1</v>
      </c>
      <c r="O18" s="26">
        <v>0</v>
      </c>
      <c r="P18" s="26">
        <v>0</v>
      </c>
      <c r="Q18" s="27">
        <v>0</v>
      </c>
      <c r="R18" s="28">
        <v>1</v>
      </c>
      <c r="S18" s="28">
        <v>0</v>
      </c>
      <c r="T18" s="11">
        <f>C18+апрель!T18</f>
        <v>18</v>
      </c>
      <c r="U18" s="11">
        <f>D18+апрель!U18</f>
        <v>18</v>
      </c>
      <c r="V18">
        <f t="shared" si="0"/>
        <v>3</v>
      </c>
      <c r="W18">
        <f t="shared" si="1"/>
        <v>0</v>
      </c>
    </row>
    <row r="19" spans="1:23" ht="24.75" thickBot="1">
      <c r="A19" s="23">
        <v>14</v>
      </c>
      <c r="B19" s="38" t="s">
        <v>35</v>
      </c>
      <c r="C19" s="25">
        <v>29</v>
      </c>
      <c r="D19" s="20">
        <v>29</v>
      </c>
      <c r="E19" s="26">
        <v>0</v>
      </c>
      <c r="F19" s="26">
        <v>0</v>
      </c>
      <c r="G19" s="26">
        <v>0</v>
      </c>
      <c r="H19" s="26">
        <v>1</v>
      </c>
      <c r="I19" s="26">
        <v>1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33">
        <v>0</v>
      </c>
      <c r="R19" s="34">
        <v>11</v>
      </c>
      <c r="S19" s="34">
        <v>16</v>
      </c>
      <c r="T19" s="11">
        <f>C19+апрель!T19</f>
        <v>170</v>
      </c>
      <c r="U19" s="11">
        <f>D19+апрель!U19</f>
        <v>170</v>
      </c>
      <c r="V19">
        <f t="shared" si="0"/>
        <v>29</v>
      </c>
      <c r="W19">
        <f t="shared" si="1"/>
        <v>0</v>
      </c>
    </row>
    <row r="20" spans="1:23" ht="15.75" thickBot="1">
      <c r="A20" s="16">
        <v>15</v>
      </c>
      <c r="B20" s="39" t="s">
        <v>36</v>
      </c>
      <c r="C20" s="40">
        <v>4</v>
      </c>
      <c r="D20" s="20">
        <v>4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3</v>
      </c>
      <c r="M20" s="41">
        <v>0</v>
      </c>
      <c r="N20" s="41">
        <v>0</v>
      </c>
      <c r="O20" s="41">
        <v>0</v>
      </c>
      <c r="P20" s="42">
        <v>0</v>
      </c>
      <c r="Q20" s="43">
        <v>0</v>
      </c>
      <c r="R20" s="44">
        <v>1</v>
      </c>
      <c r="S20" s="44">
        <v>0</v>
      </c>
      <c r="T20" s="11">
        <f>C20+апрель!T20</f>
        <v>51</v>
      </c>
      <c r="U20" s="11">
        <f>D20+апрель!U20</f>
        <v>51</v>
      </c>
      <c r="V20">
        <f t="shared" si="0"/>
        <v>4</v>
      </c>
      <c r="W20">
        <f t="shared" si="1"/>
        <v>0</v>
      </c>
    </row>
    <row r="21" spans="1:23" ht="15.75" thickBot="1">
      <c r="A21" s="5">
        <v>16</v>
      </c>
      <c r="B21" s="18" t="s">
        <v>37</v>
      </c>
      <c r="C21" s="7">
        <v>44</v>
      </c>
      <c r="D21" s="7">
        <v>44</v>
      </c>
      <c r="E21" s="7">
        <v>0</v>
      </c>
      <c r="F21" s="7">
        <v>0</v>
      </c>
      <c r="G21" s="7">
        <v>0</v>
      </c>
      <c r="H21" s="7">
        <v>2</v>
      </c>
      <c r="I21" s="7">
        <v>1</v>
      </c>
      <c r="J21" s="7">
        <v>0</v>
      </c>
      <c r="K21" s="7">
        <v>0</v>
      </c>
      <c r="L21" s="7">
        <v>8</v>
      </c>
      <c r="M21" s="7">
        <v>0</v>
      </c>
      <c r="N21" s="7">
        <v>1</v>
      </c>
      <c r="O21" s="7">
        <v>0</v>
      </c>
      <c r="P21" s="7">
        <v>0</v>
      </c>
      <c r="Q21" s="7">
        <v>1</v>
      </c>
      <c r="R21" s="7">
        <v>14</v>
      </c>
      <c r="S21" s="7">
        <v>17</v>
      </c>
      <c r="T21" s="11">
        <f>C21+апрель!T21</f>
        <v>282</v>
      </c>
      <c r="U21" s="11">
        <f>D21+апрель!U21</f>
        <v>282</v>
      </c>
      <c r="V21">
        <f t="shared" si="0"/>
        <v>44</v>
      </c>
      <c r="W21">
        <f t="shared" si="1"/>
        <v>0</v>
      </c>
    </row>
    <row r="22" spans="1:23" ht="15.75" thickBot="1">
      <c r="A22" s="45">
        <v>17</v>
      </c>
      <c r="B22" s="46" t="s">
        <v>38</v>
      </c>
      <c r="C22" s="31">
        <v>11</v>
      </c>
      <c r="D22" s="20">
        <v>11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7</v>
      </c>
      <c r="M22" s="32">
        <v>0</v>
      </c>
      <c r="N22" s="32">
        <v>0</v>
      </c>
      <c r="O22" s="32">
        <v>0</v>
      </c>
      <c r="P22" s="32">
        <v>0</v>
      </c>
      <c r="Q22" s="33">
        <v>1</v>
      </c>
      <c r="R22" s="34">
        <v>2</v>
      </c>
      <c r="S22" s="34">
        <v>1</v>
      </c>
      <c r="T22" s="11">
        <f>C22+апрель!T22</f>
        <v>80</v>
      </c>
      <c r="U22" s="11">
        <f>D22+апрель!U22</f>
        <v>80</v>
      </c>
      <c r="V22">
        <f t="shared" si="0"/>
        <v>11</v>
      </c>
      <c r="W22">
        <f t="shared" si="1"/>
        <v>0</v>
      </c>
    </row>
    <row r="23" spans="1:23" ht="15.75" thickBot="1">
      <c r="A23" s="5">
        <v>18</v>
      </c>
      <c r="B23" s="6" t="s">
        <v>39</v>
      </c>
      <c r="C23" s="7">
        <v>0</v>
      </c>
      <c r="D23" s="8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11">
        <v>0</v>
      </c>
      <c r="T23" s="11">
        <f>C23+апрель!T23</f>
        <v>0</v>
      </c>
      <c r="U23" s="11">
        <f>D23+апрель!U23</f>
        <v>0</v>
      </c>
      <c r="V23">
        <f t="shared" si="0"/>
        <v>0</v>
      </c>
      <c r="W23">
        <f t="shared" si="1"/>
        <v>0</v>
      </c>
    </row>
    <row r="24" spans="1:23" ht="15.75" thickBot="1">
      <c r="A24" s="12">
        <v>19</v>
      </c>
      <c r="B24" s="19" t="s">
        <v>40</v>
      </c>
      <c r="C24" s="14">
        <v>28</v>
      </c>
      <c r="D24" s="20">
        <v>28</v>
      </c>
      <c r="E24" s="21">
        <v>0</v>
      </c>
      <c r="F24" s="21">
        <v>0</v>
      </c>
      <c r="G24" s="21">
        <v>0</v>
      </c>
      <c r="H24" s="21">
        <v>2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2">
        <v>0</v>
      </c>
      <c r="R24" s="15">
        <v>12</v>
      </c>
      <c r="S24" s="15">
        <v>13</v>
      </c>
      <c r="T24" s="11">
        <f>C24+апрель!T24</f>
        <v>159</v>
      </c>
      <c r="U24" s="11">
        <f>D24+апрель!U24</f>
        <v>159</v>
      </c>
      <c r="V24">
        <f t="shared" si="0"/>
        <v>28</v>
      </c>
      <c r="W24">
        <f t="shared" si="1"/>
        <v>0</v>
      </c>
    </row>
    <row r="25" spans="1:23" ht="24.75" thickBot="1">
      <c r="A25" s="23">
        <v>20</v>
      </c>
      <c r="B25" s="38" t="s">
        <v>41</v>
      </c>
      <c r="C25" s="25">
        <v>28</v>
      </c>
      <c r="D25" s="20">
        <v>28</v>
      </c>
      <c r="E25" s="26">
        <v>0</v>
      </c>
      <c r="F25" s="26">
        <v>0</v>
      </c>
      <c r="G25" s="26">
        <v>0</v>
      </c>
      <c r="H25" s="26">
        <v>2</v>
      </c>
      <c r="I25" s="26">
        <v>1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47">
        <v>0</v>
      </c>
      <c r="R25" s="48">
        <v>12</v>
      </c>
      <c r="S25" s="48">
        <v>13</v>
      </c>
      <c r="T25" s="11">
        <f>C25+апрель!T25</f>
        <v>159</v>
      </c>
      <c r="U25" s="11">
        <f>D25+апрель!U25</f>
        <v>159</v>
      </c>
      <c r="V25">
        <f t="shared" si="0"/>
        <v>28</v>
      </c>
      <c r="W25">
        <f t="shared" si="1"/>
        <v>0</v>
      </c>
    </row>
    <row r="26" spans="1:23" ht="15.75" thickBot="1">
      <c r="A26" s="23">
        <v>21</v>
      </c>
      <c r="B26" s="49" t="s">
        <v>42</v>
      </c>
      <c r="C26" s="25">
        <v>16</v>
      </c>
      <c r="D26" s="20">
        <v>16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8</v>
      </c>
      <c r="M26" s="26">
        <v>0</v>
      </c>
      <c r="N26" s="26">
        <v>1</v>
      </c>
      <c r="O26" s="26">
        <v>0</v>
      </c>
      <c r="P26" s="26">
        <v>0</v>
      </c>
      <c r="Q26" s="47">
        <v>1</v>
      </c>
      <c r="R26" s="48">
        <v>2</v>
      </c>
      <c r="S26" s="48">
        <v>4</v>
      </c>
      <c r="T26" s="11">
        <f>C26+апрель!T26</f>
        <v>123</v>
      </c>
      <c r="U26" s="11">
        <f>D26+апрель!U26</f>
        <v>123</v>
      </c>
      <c r="V26">
        <f t="shared" si="0"/>
        <v>16</v>
      </c>
      <c r="W26">
        <f t="shared" si="1"/>
        <v>0</v>
      </c>
    </row>
    <row r="27" spans="1:23" ht="15.75" thickBot="1">
      <c r="A27" s="16">
        <v>22</v>
      </c>
      <c r="B27" s="30" t="s">
        <v>43</v>
      </c>
      <c r="C27" s="50">
        <v>0</v>
      </c>
      <c r="D27" s="20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33">
        <v>0</v>
      </c>
      <c r="R27" s="34">
        <v>0</v>
      </c>
      <c r="S27" s="34">
        <v>0</v>
      </c>
      <c r="T27" s="11">
        <f>C27+апрель!T27</f>
        <v>0</v>
      </c>
      <c r="U27" s="11">
        <f>D27+апрель!U27</f>
        <v>0</v>
      </c>
      <c r="V27">
        <f t="shared" si="0"/>
        <v>0</v>
      </c>
      <c r="W27">
        <f t="shared" si="1"/>
        <v>0</v>
      </c>
    </row>
    <row r="28" spans="1:23" ht="15.75" thickBot="1">
      <c r="A28" s="5">
        <v>23</v>
      </c>
      <c r="B28" s="6" t="s">
        <v>44</v>
      </c>
      <c r="C28" s="7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10">
        <v>0</v>
      </c>
      <c r="R28" s="11">
        <v>0</v>
      </c>
      <c r="S28" s="11">
        <v>0</v>
      </c>
      <c r="T28" s="11">
        <f>C28+апрель!T28</f>
        <v>0</v>
      </c>
      <c r="U28" s="11">
        <f>D28+апрель!U28</f>
        <v>0</v>
      </c>
      <c r="V28">
        <f t="shared" si="0"/>
        <v>0</v>
      </c>
      <c r="W28">
        <f t="shared" si="1"/>
        <v>0</v>
      </c>
    </row>
    <row r="29" spans="1:23">
      <c r="C29" s="51">
        <f>(C6+C7)-C28</f>
        <v>44</v>
      </c>
      <c r="D29" s="51">
        <f t="shared" ref="D29:U29" si="4">(D6+D7)-D28</f>
        <v>44</v>
      </c>
      <c r="E29" s="51">
        <f t="shared" si="4"/>
        <v>0</v>
      </c>
      <c r="F29" s="51">
        <f t="shared" si="4"/>
        <v>0</v>
      </c>
      <c r="G29" s="51">
        <f t="shared" si="4"/>
        <v>0</v>
      </c>
      <c r="H29" s="51">
        <f t="shared" si="4"/>
        <v>2</v>
      </c>
      <c r="I29" s="51">
        <f t="shared" si="4"/>
        <v>1</v>
      </c>
      <c r="J29" s="51">
        <f t="shared" si="4"/>
        <v>0</v>
      </c>
      <c r="K29" s="51">
        <f t="shared" si="4"/>
        <v>0</v>
      </c>
      <c r="L29" s="51">
        <f t="shared" si="4"/>
        <v>8</v>
      </c>
      <c r="M29" s="51">
        <f t="shared" si="4"/>
        <v>0</v>
      </c>
      <c r="N29" s="51">
        <f t="shared" si="4"/>
        <v>1</v>
      </c>
      <c r="O29" s="51">
        <f t="shared" si="4"/>
        <v>0</v>
      </c>
      <c r="P29" s="51">
        <f t="shared" si="4"/>
        <v>0</v>
      </c>
      <c r="Q29" s="51">
        <f t="shared" si="4"/>
        <v>1</v>
      </c>
      <c r="R29" s="51">
        <f t="shared" si="4"/>
        <v>14</v>
      </c>
      <c r="S29" s="51">
        <f t="shared" si="4"/>
        <v>17</v>
      </c>
      <c r="T29" s="51">
        <f t="shared" si="4"/>
        <v>282</v>
      </c>
      <c r="U29" s="51">
        <f t="shared" si="4"/>
        <v>282</v>
      </c>
      <c r="V29">
        <f t="shared" ref="V29:V36" si="5">SUM(E29:S29)</f>
        <v>44</v>
      </c>
      <c r="W29">
        <f t="shared" si="1"/>
        <v>0</v>
      </c>
    </row>
    <row r="30" spans="1:23">
      <c r="C30">
        <f>C24+C26+C27</f>
        <v>44</v>
      </c>
      <c r="D30">
        <f t="shared" ref="D30:U30" si="6">D24+D26+D27</f>
        <v>44</v>
      </c>
      <c r="E30">
        <f t="shared" si="6"/>
        <v>0</v>
      </c>
      <c r="F30">
        <f t="shared" si="6"/>
        <v>0</v>
      </c>
      <c r="G30">
        <f t="shared" si="6"/>
        <v>0</v>
      </c>
      <c r="H30">
        <f t="shared" si="6"/>
        <v>2</v>
      </c>
      <c r="I30">
        <f t="shared" si="6"/>
        <v>1</v>
      </c>
      <c r="J30">
        <f t="shared" si="6"/>
        <v>0</v>
      </c>
      <c r="K30">
        <f t="shared" si="6"/>
        <v>0</v>
      </c>
      <c r="L30">
        <f t="shared" si="6"/>
        <v>8</v>
      </c>
      <c r="M30">
        <f t="shared" si="6"/>
        <v>0</v>
      </c>
      <c r="N30">
        <f t="shared" si="6"/>
        <v>1</v>
      </c>
      <c r="O30">
        <f t="shared" si="6"/>
        <v>0</v>
      </c>
      <c r="P30">
        <f t="shared" si="6"/>
        <v>0</v>
      </c>
      <c r="Q30">
        <f t="shared" si="6"/>
        <v>1</v>
      </c>
      <c r="R30">
        <f t="shared" si="6"/>
        <v>14</v>
      </c>
      <c r="S30">
        <f t="shared" si="6"/>
        <v>17</v>
      </c>
      <c r="T30">
        <f t="shared" si="6"/>
        <v>282</v>
      </c>
      <c r="U30">
        <f t="shared" si="6"/>
        <v>282</v>
      </c>
      <c r="V30">
        <f t="shared" si="5"/>
        <v>44</v>
      </c>
      <c r="W30">
        <f t="shared" si="1"/>
        <v>0</v>
      </c>
    </row>
    <row r="31" spans="1:23">
      <c r="C31">
        <f>C17-C14</f>
        <v>0</v>
      </c>
      <c r="D31">
        <f t="shared" ref="D31:U31" si="7">D17-D14</f>
        <v>0</v>
      </c>
      <c r="E31">
        <f t="shared" si="7"/>
        <v>0</v>
      </c>
      <c r="F31">
        <f t="shared" si="7"/>
        <v>0</v>
      </c>
      <c r="G31">
        <f t="shared" si="7"/>
        <v>0</v>
      </c>
      <c r="H31">
        <f t="shared" si="7"/>
        <v>0</v>
      </c>
      <c r="I31">
        <f t="shared" si="7"/>
        <v>0</v>
      </c>
      <c r="J31">
        <f t="shared" si="7"/>
        <v>0</v>
      </c>
      <c r="K31">
        <f t="shared" si="7"/>
        <v>0</v>
      </c>
      <c r="L31">
        <f t="shared" si="7"/>
        <v>0</v>
      </c>
      <c r="M31">
        <f t="shared" si="7"/>
        <v>0</v>
      </c>
      <c r="N31">
        <f t="shared" si="7"/>
        <v>0</v>
      </c>
      <c r="O31">
        <f t="shared" si="7"/>
        <v>0</v>
      </c>
      <c r="P31">
        <f t="shared" si="7"/>
        <v>0</v>
      </c>
      <c r="Q31">
        <f t="shared" si="7"/>
        <v>0</v>
      </c>
      <c r="R31">
        <f t="shared" si="7"/>
        <v>0</v>
      </c>
      <c r="S31">
        <f t="shared" si="7"/>
        <v>0</v>
      </c>
      <c r="T31">
        <f t="shared" si="7"/>
        <v>0</v>
      </c>
      <c r="U31">
        <f t="shared" si="7"/>
        <v>0</v>
      </c>
      <c r="V31">
        <f t="shared" si="5"/>
        <v>0</v>
      </c>
      <c r="W31">
        <f t="shared" si="1"/>
        <v>0</v>
      </c>
    </row>
    <row r="32" spans="1:23">
      <c r="C32">
        <f>C8-C9</f>
        <v>0</v>
      </c>
      <c r="D32">
        <f t="shared" ref="D32:U32" si="8">D8-D9</f>
        <v>0</v>
      </c>
      <c r="E32">
        <f t="shared" si="8"/>
        <v>0</v>
      </c>
      <c r="F32">
        <f t="shared" si="8"/>
        <v>0</v>
      </c>
      <c r="G32">
        <f t="shared" si="8"/>
        <v>0</v>
      </c>
      <c r="H32">
        <f t="shared" si="8"/>
        <v>0</v>
      </c>
      <c r="I32">
        <f t="shared" si="8"/>
        <v>0</v>
      </c>
      <c r="J32">
        <f t="shared" si="8"/>
        <v>0</v>
      </c>
      <c r="K32">
        <f t="shared" si="8"/>
        <v>0</v>
      </c>
      <c r="L32">
        <f t="shared" si="8"/>
        <v>0</v>
      </c>
      <c r="M32">
        <f t="shared" si="8"/>
        <v>0</v>
      </c>
      <c r="N32">
        <f t="shared" si="8"/>
        <v>0</v>
      </c>
      <c r="O32">
        <f t="shared" si="8"/>
        <v>0</v>
      </c>
      <c r="P32">
        <f t="shared" si="8"/>
        <v>0</v>
      </c>
      <c r="Q32">
        <f t="shared" si="8"/>
        <v>0</v>
      </c>
      <c r="R32">
        <f t="shared" si="8"/>
        <v>0</v>
      </c>
      <c r="S32">
        <f t="shared" si="8"/>
        <v>0</v>
      </c>
      <c r="T32">
        <f t="shared" si="8"/>
        <v>0</v>
      </c>
      <c r="U32">
        <f t="shared" si="8"/>
        <v>0</v>
      </c>
      <c r="V32">
        <f t="shared" si="5"/>
        <v>0</v>
      </c>
      <c r="W32">
        <f t="shared" si="1"/>
        <v>0</v>
      </c>
    </row>
    <row r="33" spans="3:23">
      <c r="C33">
        <f>C9+C14</f>
        <v>44</v>
      </c>
      <c r="D33">
        <f t="shared" ref="D33:U33" si="9">D9+D14</f>
        <v>44</v>
      </c>
      <c r="E33">
        <f t="shared" si="9"/>
        <v>0</v>
      </c>
      <c r="F33">
        <f t="shared" si="9"/>
        <v>0</v>
      </c>
      <c r="G33">
        <f t="shared" si="9"/>
        <v>0</v>
      </c>
      <c r="H33">
        <f t="shared" si="9"/>
        <v>2</v>
      </c>
      <c r="I33">
        <f t="shared" si="9"/>
        <v>1</v>
      </c>
      <c r="J33">
        <f t="shared" si="9"/>
        <v>0</v>
      </c>
      <c r="K33">
        <f t="shared" si="9"/>
        <v>0</v>
      </c>
      <c r="L33">
        <f t="shared" si="9"/>
        <v>8</v>
      </c>
      <c r="M33">
        <f t="shared" si="9"/>
        <v>0</v>
      </c>
      <c r="N33">
        <f t="shared" si="9"/>
        <v>1</v>
      </c>
      <c r="O33">
        <f t="shared" si="9"/>
        <v>0</v>
      </c>
      <c r="P33">
        <f t="shared" si="9"/>
        <v>0</v>
      </c>
      <c r="Q33">
        <f t="shared" si="9"/>
        <v>1</v>
      </c>
      <c r="R33">
        <f t="shared" si="9"/>
        <v>14</v>
      </c>
      <c r="S33">
        <f t="shared" si="9"/>
        <v>17</v>
      </c>
      <c r="T33">
        <f t="shared" si="9"/>
        <v>282</v>
      </c>
      <c r="U33">
        <f t="shared" si="9"/>
        <v>282</v>
      </c>
      <c r="V33">
        <f t="shared" si="5"/>
        <v>44</v>
      </c>
      <c r="W33">
        <f t="shared" si="1"/>
        <v>0</v>
      </c>
    </row>
    <row r="34" spans="3:23">
      <c r="C34">
        <f>C7-C33</f>
        <v>0</v>
      </c>
      <c r="D34">
        <f t="shared" ref="D34:U34" si="10">D7-D33</f>
        <v>0</v>
      </c>
      <c r="E34">
        <f t="shared" si="10"/>
        <v>0</v>
      </c>
      <c r="F34">
        <f t="shared" si="10"/>
        <v>0</v>
      </c>
      <c r="G34">
        <f t="shared" si="10"/>
        <v>0</v>
      </c>
      <c r="H34">
        <f t="shared" si="10"/>
        <v>0</v>
      </c>
      <c r="I34">
        <f t="shared" si="10"/>
        <v>0</v>
      </c>
      <c r="J34">
        <f t="shared" si="10"/>
        <v>0</v>
      </c>
      <c r="K34">
        <f t="shared" si="10"/>
        <v>0</v>
      </c>
      <c r="L34">
        <f t="shared" si="10"/>
        <v>0</v>
      </c>
      <c r="M34">
        <f t="shared" si="10"/>
        <v>0</v>
      </c>
      <c r="N34">
        <f t="shared" si="10"/>
        <v>0</v>
      </c>
      <c r="O34">
        <f t="shared" si="10"/>
        <v>0</v>
      </c>
      <c r="P34">
        <f t="shared" si="10"/>
        <v>0</v>
      </c>
      <c r="Q34">
        <f t="shared" si="10"/>
        <v>0</v>
      </c>
      <c r="R34">
        <f t="shared" si="10"/>
        <v>0</v>
      </c>
      <c r="S34">
        <f t="shared" si="10"/>
        <v>0</v>
      </c>
      <c r="T34">
        <f t="shared" si="10"/>
        <v>0</v>
      </c>
      <c r="U34">
        <f t="shared" si="10"/>
        <v>0</v>
      </c>
      <c r="V34">
        <f t="shared" si="5"/>
        <v>0</v>
      </c>
      <c r="W34">
        <f t="shared" si="1"/>
        <v>0</v>
      </c>
    </row>
    <row r="35" spans="3:23">
      <c r="C35">
        <f>C29-C30</f>
        <v>0</v>
      </c>
      <c r="D35">
        <f t="shared" ref="D35:U35" si="11">D29-D30</f>
        <v>0</v>
      </c>
      <c r="E35">
        <f t="shared" si="11"/>
        <v>0</v>
      </c>
      <c r="F35">
        <f t="shared" si="11"/>
        <v>0</v>
      </c>
      <c r="G35">
        <f t="shared" si="11"/>
        <v>0</v>
      </c>
      <c r="H35">
        <f t="shared" si="11"/>
        <v>0</v>
      </c>
      <c r="I35">
        <f t="shared" si="11"/>
        <v>0</v>
      </c>
      <c r="J35">
        <f t="shared" si="11"/>
        <v>0</v>
      </c>
      <c r="K35">
        <f t="shared" si="11"/>
        <v>0</v>
      </c>
      <c r="L35">
        <f t="shared" si="11"/>
        <v>0</v>
      </c>
      <c r="M35">
        <f t="shared" si="11"/>
        <v>0</v>
      </c>
      <c r="N35">
        <f t="shared" si="11"/>
        <v>0</v>
      </c>
      <c r="O35">
        <f t="shared" si="11"/>
        <v>0</v>
      </c>
      <c r="P35">
        <f t="shared" si="11"/>
        <v>0</v>
      </c>
      <c r="Q35">
        <f t="shared" si="11"/>
        <v>0</v>
      </c>
      <c r="R35">
        <f t="shared" si="11"/>
        <v>0</v>
      </c>
      <c r="S35">
        <f t="shared" si="11"/>
        <v>0</v>
      </c>
      <c r="T35">
        <f t="shared" si="11"/>
        <v>0</v>
      </c>
      <c r="U35">
        <f t="shared" si="11"/>
        <v>0</v>
      </c>
      <c r="V35">
        <f t="shared" si="5"/>
        <v>0</v>
      </c>
      <c r="W35">
        <f t="shared" si="1"/>
        <v>0</v>
      </c>
    </row>
    <row r="36" spans="3:23">
      <c r="C36">
        <f>C21-C29</f>
        <v>0</v>
      </c>
      <c r="D36">
        <f t="shared" ref="D36:U36" si="12">D21-D29</f>
        <v>0</v>
      </c>
      <c r="E36">
        <f t="shared" si="12"/>
        <v>0</v>
      </c>
      <c r="F36">
        <f t="shared" si="12"/>
        <v>0</v>
      </c>
      <c r="G36">
        <f t="shared" si="12"/>
        <v>0</v>
      </c>
      <c r="H36">
        <f t="shared" si="12"/>
        <v>0</v>
      </c>
      <c r="I36">
        <f t="shared" si="12"/>
        <v>0</v>
      </c>
      <c r="J36">
        <f t="shared" si="12"/>
        <v>0</v>
      </c>
      <c r="K36">
        <f t="shared" si="12"/>
        <v>0</v>
      </c>
      <c r="L36">
        <f t="shared" si="12"/>
        <v>0</v>
      </c>
      <c r="M36">
        <f t="shared" si="12"/>
        <v>0</v>
      </c>
      <c r="N36">
        <f t="shared" si="12"/>
        <v>0</v>
      </c>
      <c r="O36">
        <f t="shared" si="12"/>
        <v>0</v>
      </c>
      <c r="P36">
        <f t="shared" si="12"/>
        <v>0</v>
      </c>
      <c r="Q36">
        <f t="shared" si="12"/>
        <v>0</v>
      </c>
      <c r="R36">
        <f t="shared" si="12"/>
        <v>0</v>
      </c>
      <c r="S36">
        <f t="shared" si="12"/>
        <v>0</v>
      </c>
      <c r="T36">
        <f t="shared" si="12"/>
        <v>0</v>
      </c>
      <c r="U36">
        <f t="shared" si="12"/>
        <v>0</v>
      </c>
      <c r="V36">
        <f t="shared" si="5"/>
        <v>0</v>
      </c>
      <c r="W36">
        <f t="shared" si="1"/>
        <v>0</v>
      </c>
    </row>
    <row r="38" spans="3:23">
      <c r="C38">
        <f>C18+C19</f>
        <v>32</v>
      </c>
      <c r="D38">
        <f t="shared" ref="D38:U38" si="13">D18+D19</f>
        <v>32</v>
      </c>
      <c r="E38">
        <f t="shared" si="13"/>
        <v>0</v>
      </c>
      <c r="F38">
        <f t="shared" si="13"/>
        <v>0</v>
      </c>
      <c r="G38">
        <f t="shared" si="13"/>
        <v>0</v>
      </c>
      <c r="H38">
        <f t="shared" si="13"/>
        <v>1</v>
      </c>
      <c r="I38">
        <f t="shared" si="13"/>
        <v>1</v>
      </c>
      <c r="J38">
        <f t="shared" si="13"/>
        <v>0</v>
      </c>
      <c r="K38">
        <f t="shared" si="13"/>
        <v>0</v>
      </c>
      <c r="L38">
        <f t="shared" si="13"/>
        <v>1</v>
      </c>
      <c r="M38">
        <f t="shared" si="13"/>
        <v>0</v>
      </c>
      <c r="N38">
        <f t="shared" si="13"/>
        <v>1</v>
      </c>
      <c r="O38">
        <f t="shared" si="13"/>
        <v>0</v>
      </c>
      <c r="P38">
        <f t="shared" si="13"/>
        <v>0</v>
      </c>
      <c r="Q38">
        <f t="shared" si="13"/>
        <v>0</v>
      </c>
      <c r="R38">
        <f t="shared" si="13"/>
        <v>12</v>
      </c>
      <c r="S38">
        <f t="shared" si="13"/>
        <v>16</v>
      </c>
      <c r="T38">
        <f t="shared" si="13"/>
        <v>188</v>
      </c>
      <c r="U38">
        <f t="shared" si="13"/>
        <v>188</v>
      </c>
    </row>
    <row r="39" spans="3:23">
      <c r="C39">
        <f>C38-C16</f>
        <v>0</v>
      </c>
      <c r="D39">
        <f t="shared" ref="D39:U39" si="14">D38-D16</f>
        <v>0</v>
      </c>
      <c r="E39">
        <f t="shared" si="14"/>
        <v>0</v>
      </c>
      <c r="F39">
        <f t="shared" si="14"/>
        <v>0</v>
      </c>
      <c r="G39">
        <f t="shared" si="14"/>
        <v>0</v>
      </c>
      <c r="H39">
        <f t="shared" si="14"/>
        <v>0</v>
      </c>
      <c r="I39">
        <f t="shared" si="14"/>
        <v>0</v>
      </c>
      <c r="J39">
        <f t="shared" si="14"/>
        <v>0</v>
      </c>
      <c r="K39">
        <f t="shared" si="14"/>
        <v>0</v>
      </c>
      <c r="L39">
        <f t="shared" si="14"/>
        <v>0</v>
      </c>
      <c r="M39">
        <f t="shared" si="14"/>
        <v>0</v>
      </c>
      <c r="N39">
        <f t="shared" si="14"/>
        <v>0</v>
      </c>
      <c r="O39">
        <f t="shared" si="14"/>
        <v>0</v>
      </c>
      <c r="P39">
        <f t="shared" si="14"/>
        <v>0</v>
      </c>
      <c r="Q39">
        <f t="shared" si="14"/>
        <v>0</v>
      </c>
      <c r="R39">
        <f t="shared" si="14"/>
        <v>0</v>
      </c>
      <c r="S39">
        <f t="shared" si="14"/>
        <v>0</v>
      </c>
      <c r="T39">
        <f t="shared" si="14"/>
        <v>0</v>
      </c>
      <c r="U39">
        <f t="shared" si="14"/>
        <v>0</v>
      </c>
    </row>
  </sheetData>
  <mergeCells count="15">
    <mergeCell ref="A1:U1"/>
    <mergeCell ref="B2:U2"/>
    <mergeCell ref="A3:A5"/>
    <mergeCell ref="B3:B5"/>
    <mergeCell ref="C3:C5"/>
    <mergeCell ref="D3:D5"/>
    <mergeCell ref="E3:S3"/>
    <mergeCell ref="T3:U3"/>
    <mergeCell ref="E4:E5"/>
    <mergeCell ref="F4:K4"/>
    <mergeCell ref="L4:N4"/>
    <mergeCell ref="O4:O5"/>
    <mergeCell ref="P4:S4"/>
    <mergeCell ref="T4:T5"/>
    <mergeCell ref="U4:U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9"/>
  <sheetViews>
    <sheetView topLeftCell="A3" workbookViewId="0">
      <selection activeCell="E21" sqref="E21"/>
    </sheetView>
  </sheetViews>
  <sheetFormatPr defaultRowHeight="1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3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3" ht="15.75" customHeight="1" thickBot="1">
      <c r="A2" s="1"/>
      <c r="B2" s="77" t="s">
        <v>54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3" s="2" customFormat="1" ht="15.75" customHeight="1" thickBot="1">
      <c r="A3" s="78" t="s">
        <v>2</v>
      </c>
      <c r="B3" s="81"/>
      <c r="C3" s="84" t="s">
        <v>3</v>
      </c>
      <c r="D3" s="78" t="s">
        <v>4</v>
      </c>
      <c r="E3" s="87" t="s">
        <v>5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/>
      <c r="T3" s="87" t="s">
        <v>6</v>
      </c>
      <c r="U3" s="89"/>
    </row>
    <row r="4" spans="1:23" s="2" customFormat="1" ht="15.75" customHeight="1" thickBot="1">
      <c r="A4" s="79"/>
      <c r="B4" s="82"/>
      <c r="C4" s="85"/>
      <c r="D4" s="79"/>
      <c r="E4" s="80" t="s">
        <v>7</v>
      </c>
      <c r="F4" s="91" t="s">
        <v>8</v>
      </c>
      <c r="G4" s="92"/>
      <c r="H4" s="92"/>
      <c r="I4" s="92"/>
      <c r="J4" s="92"/>
      <c r="K4" s="93"/>
      <c r="L4" s="94" t="s">
        <v>9</v>
      </c>
      <c r="M4" s="95"/>
      <c r="N4" s="96"/>
      <c r="O4" s="80" t="s">
        <v>10</v>
      </c>
      <c r="P4" s="94" t="s">
        <v>11</v>
      </c>
      <c r="Q4" s="95"/>
      <c r="R4" s="95"/>
      <c r="S4" s="96"/>
      <c r="T4" s="78" t="s">
        <v>3</v>
      </c>
      <c r="U4" s="78" t="s">
        <v>4</v>
      </c>
    </row>
    <row r="5" spans="1:23" s="2" customFormat="1" ht="97.5" customHeight="1" thickBot="1">
      <c r="A5" s="80"/>
      <c r="B5" s="83"/>
      <c r="C5" s="86"/>
      <c r="D5" s="80"/>
      <c r="E5" s="90"/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17</v>
      </c>
      <c r="O5" s="90"/>
      <c r="P5" s="52" t="s">
        <v>20</v>
      </c>
      <c r="Q5" s="52" t="s">
        <v>21</v>
      </c>
      <c r="R5" s="52" t="s">
        <v>22</v>
      </c>
      <c r="S5" s="52" t="s">
        <v>17</v>
      </c>
      <c r="T5" s="80"/>
      <c r="U5" s="80"/>
    </row>
    <row r="6" spans="1:23" ht="15.75" thickBot="1">
      <c r="A6" s="5">
        <v>1</v>
      </c>
      <c r="B6" s="6" t="s">
        <v>23</v>
      </c>
      <c r="C6" s="7">
        <v>0</v>
      </c>
      <c r="D6" s="8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10">
        <v>0</v>
      </c>
      <c r="R6" s="11">
        <v>0</v>
      </c>
      <c r="S6" s="11">
        <v>0</v>
      </c>
      <c r="T6" s="11">
        <f>C6+май!T6</f>
        <v>0</v>
      </c>
      <c r="U6" s="11">
        <f>D6+май!U6</f>
        <v>0</v>
      </c>
      <c r="V6">
        <f t="shared" ref="V6:V28" si="0">SUM(E6:S6)</f>
        <v>0</v>
      </c>
      <c r="W6">
        <f t="shared" ref="W6:W28" si="1">D6-V6</f>
        <v>0</v>
      </c>
    </row>
    <row r="7" spans="1:23" ht="15.75" thickBot="1">
      <c r="A7" s="12">
        <v>2</v>
      </c>
      <c r="B7" s="13" t="s">
        <v>24</v>
      </c>
      <c r="C7" s="14">
        <v>78</v>
      </c>
      <c r="D7" s="14">
        <v>78</v>
      </c>
      <c r="E7" s="14">
        <v>0</v>
      </c>
      <c r="F7" s="14">
        <v>0</v>
      </c>
      <c r="G7" s="14">
        <v>1</v>
      </c>
      <c r="H7" s="14">
        <v>12</v>
      </c>
      <c r="I7" s="14">
        <v>1</v>
      </c>
      <c r="J7" s="14">
        <v>0</v>
      </c>
      <c r="K7" s="14">
        <v>19</v>
      </c>
      <c r="L7" s="14">
        <v>1</v>
      </c>
      <c r="M7" s="14">
        <v>0</v>
      </c>
      <c r="N7" s="14">
        <v>0</v>
      </c>
      <c r="O7" s="14">
        <v>0</v>
      </c>
      <c r="P7" s="14">
        <v>1</v>
      </c>
      <c r="Q7" s="14">
        <v>0</v>
      </c>
      <c r="R7" s="14">
        <v>26</v>
      </c>
      <c r="S7" s="14">
        <v>17</v>
      </c>
      <c r="T7" s="11">
        <f>C7+май!T7</f>
        <v>360</v>
      </c>
      <c r="U7" s="11">
        <f>D7+май!U7</f>
        <v>360</v>
      </c>
      <c r="V7">
        <f t="shared" si="0"/>
        <v>78</v>
      </c>
      <c r="W7">
        <f t="shared" si="1"/>
        <v>0</v>
      </c>
    </row>
    <row r="8" spans="1:23" ht="15.75" thickBot="1">
      <c r="A8" s="16">
        <v>3</v>
      </c>
      <c r="B8" s="17" t="s">
        <v>25</v>
      </c>
      <c r="C8" s="14">
        <f>C10+C12+C13</f>
        <v>43</v>
      </c>
      <c r="D8" s="14">
        <f t="shared" ref="D8:U8" si="2">D10+D12+D13</f>
        <v>43</v>
      </c>
      <c r="E8" s="14">
        <f t="shared" si="2"/>
        <v>0</v>
      </c>
      <c r="F8" s="14">
        <f t="shared" si="2"/>
        <v>0</v>
      </c>
      <c r="G8" s="14">
        <f t="shared" si="2"/>
        <v>0</v>
      </c>
      <c r="H8" s="14">
        <f t="shared" si="2"/>
        <v>10</v>
      </c>
      <c r="I8" s="14">
        <f t="shared" si="2"/>
        <v>0</v>
      </c>
      <c r="J8" s="14">
        <f t="shared" si="2"/>
        <v>0</v>
      </c>
      <c r="K8" s="14">
        <f t="shared" si="2"/>
        <v>19</v>
      </c>
      <c r="L8" s="14">
        <f t="shared" si="2"/>
        <v>0</v>
      </c>
      <c r="M8" s="14">
        <f t="shared" si="2"/>
        <v>0</v>
      </c>
      <c r="N8" s="14">
        <f t="shared" si="2"/>
        <v>0</v>
      </c>
      <c r="O8" s="14">
        <f t="shared" si="2"/>
        <v>0</v>
      </c>
      <c r="P8" s="14">
        <f t="shared" si="2"/>
        <v>0</v>
      </c>
      <c r="Q8" s="14">
        <f t="shared" si="2"/>
        <v>0</v>
      </c>
      <c r="R8" s="14">
        <f t="shared" si="2"/>
        <v>14</v>
      </c>
      <c r="S8" s="14">
        <f t="shared" si="2"/>
        <v>0</v>
      </c>
      <c r="T8" s="14">
        <f t="shared" si="2"/>
        <v>75</v>
      </c>
      <c r="U8" s="14">
        <f t="shared" si="2"/>
        <v>75</v>
      </c>
      <c r="V8">
        <f t="shared" si="0"/>
        <v>43</v>
      </c>
      <c r="W8">
        <f t="shared" si="1"/>
        <v>0</v>
      </c>
    </row>
    <row r="9" spans="1:23" ht="15.75" thickBot="1">
      <c r="A9" s="5">
        <v>4</v>
      </c>
      <c r="B9" s="18" t="s">
        <v>26</v>
      </c>
      <c r="C9" s="7">
        <v>43</v>
      </c>
      <c r="D9" s="7">
        <v>43</v>
      </c>
      <c r="E9" s="7">
        <v>0</v>
      </c>
      <c r="F9" s="7">
        <v>0</v>
      </c>
      <c r="G9" s="7">
        <v>0</v>
      </c>
      <c r="H9" s="7">
        <v>10</v>
      </c>
      <c r="I9" s="7">
        <v>0</v>
      </c>
      <c r="J9" s="7">
        <v>0</v>
      </c>
      <c r="K9" s="7">
        <v>19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14</v>
      </c>
      <c r="S9" s="7">
        <v>0</v>
      </c>
      <c r="T9" s="11">
        <f>C9+май!T9</f>
        <v>75</v>
      </c>
      <c r="U9" s="11">
        <f>D9+май!U9</f>
        <v>75</v>
      </c>
      <c r="V9">
        <f t="shared" si="0"/>
        <v>43</v>
      </c>
      <c r="W9">
        <f t="shared" si="1"/>
        <v>0</v>
      </c>
    </row>
    <row r="10" spans="1:23" ht="15.75" thickBot="1">
      <c r="A10" s="12">
        <v>5</v>
      </c>
      <c r="B10" s="19" t="s">
        <v>27</v>
      </c>
      <c r="C10" s="14">
        <v>3</v>
      </c>
      <c r="D10" s="20">
        <v>3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2">
        <v>0</v>
      </c>
      <c r="R10" s="15">
        <v>3</v>
      </c>
      <c r="S10" s="15">
        <v>0</v>
      </c>
      <c r="T10" s="11">
        <f>C10+май!T10</f>
        <v>24</v>
      </c>
      <c r="U10" s="11">
        <f>D10+май!U10</f>
        <v>24</v>
      </c>
      <c r="V10">
        <f t="shared" si="0"/>
        <v>3</v>
      </c>
      <c r="W10">
        <f t="shared" si="1"/>
        <v>0</v>
      </c>
    </row>
    <row r="11" spans="1:23" ht="15.75" thickBot="1">
      <c r="A11" s="23">
        <v>6</v>
      </c>
      <c r="B11" s="24" t="s">
        <v>28</v>
      </c>
      <c r="C11" s="53">
        <v>0</v>
      </c>
      <c r="D11" s="54">
        <v>0</v>
      </c>
      <c r="E11" s="55">
        <v>0</v>
      </c>
      <c r="F11" s="55">
        <v>0</v>
      </c>
      <c r="G11" s="55">
        <v>0</v>
      </c>
      <c r="H11" s="26">
        <v>0</v>
      </c>
      <c r="I11" s="55">
        <v>0</v>
      </c>
      <c r="J11" s="55">
        <v>0</v>
      </c>
      <c r="K11" s="26">
        <v>0</v>
      </c>
      <c r="L11" s="55">
        <v>0</v>
      </c>
      <c r="M11" s="26">
        <v>0</v>
      </c>
      <c r="N11" s="55">
        <v>0</v>
      </c>
      <c r="O11" s="26">
        <v>0</v>
      </c>
      <c r="P11" s="26">
        <v>0</v>
      </c>
      <c r="Q11" s="56">
        <v>0</v>
      </c>
      <c r="R11" s="28">
        <v>0</v>
      </c>
      <c r="S11" s="57">
        <v>0</v>
      </c>
      <c r="T11" s="11">
        <f>C11+май!T11</f>
        <v>0</v>
      </c>
      <c r="U11" s="11">
        <f>D11+май!U11</f>
        <v>0</v>
      </c>
      <c r="V11">
        <f t="shared" si="0"/>
        <v>0</v>
      </c>
      <c r="W11">
        <f t="shared" si="1"/>
        <v>0</v>
      </c>
    </row>
    <row r="12" spans="1:23" ht="15.75" thickBot="1">
      <c r="A12" s="23">
        <v>7</v>
      </c>
      <c r="B12" s="29" t="s">
        <v>29</v>
      </c>
      <c r="C12" s="25">
        <v>40</v>
      </c>
      <c r="D12" s="20">
        <v>40</v>
      </c>
      <c r="E12" s="26">
        <v>0</v>
      </c>
      <c r="F12" s="26">
        <v>0</v>
      </c>
      <c r="G12" s="26">
        <v>0</v>
      </c>
      <c r="H12" s="26">
        <v>10</v>
      </c>
      <c r="I12" s="26">
        <v>0</v>
      </c>
      <c r="J12" s="26">
        <v>0</v>
      </c>
      <c r="K12" s="26">
        <v>19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7">
        <v>0</v>
      </c>
      <c r="R12" s="28">
        <v>11</v>
      </c>
      <c r="S12" s="28">
        <v>0</v>
      </c>
      <c r="T12" s="11">
        <f>C12+май!T12</f>
        <v>51</v>
      </c>
      <c r="U12" s="11">
        <f>D12+май!U12</f>
        <v>51</v>
      </c>
      <c r="V12">
        <f t="shared" si="0"/>
        <v>40</v>
      </c>
      <c r="W12">
        <f t="shared" si="1"/>
        <v>0</v>
      </c>
    </row>
    <row r="13" spans="1:23" ht="15.75" thickBot="1">
      <c r="A13" s="16">
        <v>8</v>
      </c>
      <c r="B13" s="30" t="s">
        <v>30</v>
      </c>
      <c r="C13" s="31">
        <v>0</v>
      </c>
      <c r="D13" s="20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3">
        <v>0</v>
      </c>
      <c r="R13" s="34">
        <v>0</v>
      </c>
      <c r="S13" s="34">
        <v>0</v>
      </c>
      <c r="T13" s="11">
        <f>C13+май!T13</f>
        <v>0</v>
      </c>
      <c r="U13" s="11">
        <f>D13+май!U13</f>
        <v>0</v>
      </c>
      <c r="V13">
        <f t="shared" si="0"/>
        <v>0</v>
      </c>
      <c r="W13">
        <f t="shared" si="1"/>
        <v>0</v>
      </c>
    </row>
    <row r="14" spans="1:23" ht="15.75" thickBot="1">
      <c r="A14" s="5">
        <v>9</v>
      </c>
      <c r="B14" s="18" t="s">
        <v>31</v>
      </c>
      <c r="C14" s="7">
        <v>35</v>
      </c>
      <c r="D14" s="7">
        <v>35</v>
      </c>
      <c r="E14" s="7">
        <v>0</v>
      </c>
      <c r="F14" s="7">
        <v>0</v>
      </c>
      <c r="G14" s="7">
        <v>1</v>
      </c>
      <c r="H14" s="7">
        <v>2</v>
      </c>
      <c r="I14" s="7">
        <v>1</v>
      </c>
      <c r="J14" s="7">
        <v>0</v>
      </c>
      <c r="K14" s="7">
        <v>0</v>
      </c>
      <c r="L14" s="7">
        <v>1</v>
      </c>
      <c r="M14" s="7">
        <v>0</v>
      </c>
      <c r="N14" s="7">
        <v>0</v>
      </c>
      <c r="O14" s="7">
        <v>0</v>
      </c>
      <c r="P14" s="7">
        <v>1</v>
      </c>
      <c r="Q14" s="7">
        <v>0</v>
      </c>
      <c r="R14" s="7">
        <v>12</v>
      </c>
      <c r="S14" s="7">
        <v>17</v>
      </c>
      <c r="T14" s="11">
        <f>C14+май!T14</f>
        <v>285</v>
      </c>
      <c r="U14" s="11">
        <f>D14+май!U14</f>
        <v>285</v>
      </c>
      <c r="V14">
        <f t="shared" si="0"/>
        <v>35</v>
      </c>
      <c r="W14">
        <f t="shared" si="1"/>
        <v>0</v>
      </c>
    </row>
    <row r="15" spans="1:23" ht="15.75" thickBot="1">
      <c r="A15" s="12">
        <v>10</v>
      </c>
      <c r="B15" s="35" t="s">
        <v>32</v>
      </c>
      <c r="C15" s="14">
        <v>1</v>
      </c>
      <c r="D15" s="20">
        <v>1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2">
        <v>0</v>
      </c>
      <c r="R15" s="15">
        <v>1</v>
      </c>
      <c r="S15" s="15">
        <v>0</v>
      </c>
      <c r="T15" s="11">
        <f>C15+май!T15</f>
        <v>12</v>
      </c>
      <c r="U15" s="11">
        <f>D15+май!U15</f>
        <v>12</v>
      </c>
      <c r="V15">
        <f t="shared" si="0"/>
        <v>1</v>
      </c>
      <c r="W15">
        <f t="shared" si="1"/>
        <v>0</v>
      </c>
    </row>
    <row r="16" spans="1:23" ht="15.75" thickBot="1">
      <c r="A16" s="23">
        <v>11</v>
      </c>
      <c r="B16" s="36" t="s">
        <v>33</v>
      </c>
      <c r="C16" s="25">
        <v>32</v>
      </c>
      <c r="D16" s="25">
        <v>32</v>
      </c>
      <c r="E16" s="25">
        <v>0</v>
      </c>
      <c r="F16" s="25">
        <v>0</v>
      </c>
      <c r="G16" s="25">
        <v>0</v>
      </c>
      <c r="H16" s="25">
        <v>2</v>
      </c>
      <c r="I16" s="25">
        <v>1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1</v>
      </c>
      <c r="Q16" s="25">
        <v>0</v>
      </c>
      <c r="R16" s="25">
        <v>11</v>
      </c>
      <c r="S16" s="25">
        <v>17</v>
      </c>
      <c r="T16" s="11">
        <f>C16+май!T16</f>
        <v>220</v>
      </c>
      <c r="U16" s="11">
        <f>D16+май!U16</f>
        <v>220</v>
      </c>
      <c r="V16">
        <f t="shared" si="0"/>
        <v>32</v>
      </c>
      <c r="W16">
        <f t="shared" si="1"/>
        <v>0</v>
      </c>
    </row>
    <row r="17" spans="1:23" ht="15.75" thickBot="1">
      <c r="A17" s="23">
        <v>12</v>
      </c>
      <c r="B17" s="37" t="s">
        <v>25</v>
      </c>
      <c r="C17" s="25">
        <f>C15+C16+C20</f>
        <v>35</v>
      </c>
      <c r="D17" s="25">
        <f t="shared" ref="D17:U17" si="3">D15+D16+D20</f>
        <v>35</v>
      </c>
      <c r="E17" s="25">
        <f t="shared" si="3"/>
        <v>0</v>
      </c>
      <c r="F17" s="25">
        <f t="shared" si="3"/>
        <v>0</v>
      </c>
      <c r="G17" s="25">
        <f t="shared" si="3"/>
        <v>1</v>
      </c>
      <c r="H17" s="25">
        <f t="shared" si="3"/>
        <v>2</v>
      </c>
      <c r="I17" s="25">
        <f t="shared" si="3"/>
        <v>1</v>
      </c>
      <c r="J17" s="25">
        <f t="shared" si="3"/>
        <v>0</v>
      </c>
      <c r="K17" s="25">
        <f t="shared" si="3"/>
        <v>0</v>
      </c>
      <c r="L17" s="25">
        <f t="shared" si="3"/>
        <v>1</v>
      </c>
      <c r="M17" s="25">
        <f t="shared" si="3"/>
        <v>0</v>
      </c>
      <c r="N17" s="25">
        <f t="shared" si="3"/>
        <v>0</v>
      </c>
      <c r="O17" s="25">
        <f t="shared" si="3"/>
        <v>0</v>
      </c>
      <c r="P17" s="25">
        <f t="shared" si="3"/>
        <v>1</v>
      </c>
      <c r="Q17" s="25">
        <f t="shared" si="3"/>
        <v>0</v>
      </c>
      <c r="R17" s="25">
        <f t="shared" si="3"/>
        <v>12</v>
      </c>
      <c r="S17" s="25">
        <f t="shared" si="3"/>
        <v>17</v>
      </c>
      <c r="T17" s="25">
        <f t="shared" si="3"/>
        <v>285</v>
      </c>
      <c r="U17" s="25">
        <f t="shared" si="3"/>
        <v>285</v>
      </c>
      <c r="V17">
        <f t="shared" si="0"/>
        <v>35</v>
      </c>
      <c r="W17">
        <f t="shared" si="1"/>
        <v>0</v>
      </c>
    </row>
    <row r="18" spans="1:23" ht="15.75" thickBot="1">
      <c r="A18" s="23">
        <v>13</v>
      </c>
      <c r="B18" s="24" t="s">
        <v>34</v>
      </c>
      <c r="C18" s="25">
        <v>3</v>
      </c>
      <c r="D18" s="20">
        <v>3</v>
      </c>
      <c r="E18" s="26">
        <v>0</v>
      </c>
      <c r="F18" s="26">
        <v>0</v>
      </c>
      <c r="G18" s="26">
        <v>0</v>
      </c>
      <c r="H18" s="26">
        <v>0</v>
      </c>
      <c r="I18" s="26">
        <v>1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1</v>
      </c>
      <c r="Q18" s="27">
        <v>0</v>
      </c>
      <c r="R18" s="28">
        <v>1</v>
      </c>
      <c r="S18" s="28">
        <v>0</v>
      </c>
      <c r="T18" s="11">
        <f>C18+май!T18</f>
        <v>21</v>
      </c>
      <c r="U18" s="11">
        <f>D18+май!U18</f>
        <v>21</v>
      </c>
      <c r="V18">
        <f t="shared" si="0"/>
        <v>3</v>
      </c>
      <c r="W18">
        <f t="shared" si="1"/>
        <v>0</v>
      </c>
    </row>
    <row r="19" spans="1:23" ht="24.75" thickBot="1">
      <c r="A19" s="23">
        <v>14</v>
      </c>
      <c r="B19" s="38" t="s">
        <v>35</v>
      </c>
      <c r="C19" s="25">
        <v>29</v>
      </c>
      <c r="D19" s="20">
        <v>29</v>
      </c>
      <c r="E19" s="26">
        <v>0</v>
      </c>
      <c r="F19" s="26">
        <v>0</v>
      </c>
      <c r="G19" s="26">
        <v>0</v>
      </c>
      <c r="H19" s="26">
        <v>2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33">
        <v>0</v>
      </c>
      <c r="R19" s="34">
        <v>10</v>
      </c>
      <c r="S19" s="34">
        <v>17</v>
      </c>
      <c r="T19" s="11">
        <f>C19+май!T19</f>
        <v>199</v>
      </c>
      <c r="U19" s="11">
        <f>D19+май!U19</f>
        <v>199</v>
      </c>
      <c r="V19">
        <f t="shared" si="0"/>
        <v>29</v>
      </c>
      <c r="W19">
        <f t="shared" si="1"/>
        <v>0</v>
      </c>
    </row>
    <row r="20" spans="1:23" ht="15.75" thickBot="1">
      <c r="A20" s="16">
        <v>15</v>
      </c>
      <c r="B20" s="39" t="s">
        <v>36</v>
      </c>
      <c r="C20" s="40">
        <v>2</v>
      </c>
      <c r="D20" s="20">
        <v>2</v>
      </c>
      <c r="E20" s="41">
        <v>0</v>
      </c>
      <c r="F20" s="41">
        <v>0</v>
      </c>
      <c r="G20" s="41">
        <v>1</v>
      </c>
      <c r="H20" s="41">
        <v>0</v>
      </c>
      <c r="I20" s="41">
        <v>0</v>
      </c>
      <c r="J20" s="41">
        <v>0</v>
      </c>
      <c r="K20" s="41">
        <v>0</v>
      </c>
      <c r="L20" s="41">
        <v>1</v>
      </c>
      <c r="M20" s="41">
        <v>0</v>
      </c>
      <c r="N20" s="41">
        <v>0</v>
      </c>
      <c r="O20" s="41">
        <v>0</v>
      </c>
      <c r="P20" s="42">
        <v>0</v>
      </c>
      <c r="Q20" s="43">
        <v>0</v>
      </c>
      <c r="R20" s="44">
        <v>0</v>
      </c>
      <c r="S20" s="44">
        <v>0</v>
      </c>
      <c r="T20" s="11">
        <f>C20+май!T20</f>
        <v>53</v>
      </c>
      <c r="U20" s="11">
        <f>D20+май!U20</f>
        <v>53</v>
      </c>
      <c r="V20">
        <f t="shared" si="0"/>
        <v>2</v>
      </c>
      <c r="W20">
        <f t="shared" si="1"/>
        <v>0</v>
      </c>
    </row>
    <row r="21" spans="1:23" ht="15.75" thickBot="1">
      <c r="A21" s="5">
        <v>16</v>
      </c>
      <c r="B21" s="18" t="s">
        <v>37</v>
      </c>
      <c r="C21" s="7">
        <v>78</v>
      </c>
      <c r="D21" s="7">
        <v>78</v>
      </c>
      <c r="E21" s="7">
        <v>0</v>
      </c>
      <c r="F21" s="7">
        <v>0</v>
      </c>
      <c r="G21" s="7">
        <v>1</v>
      </c>
      <c r="H21" s="7">
        <v>12</v>
      </c>
      <c r="I21" s="7">
        <v>1</v>
      </c>
      <c r="J21" s="7">
        <v>0</v>
      </c>
      <c r="K21" s="7">
        <v>19</v>
      </c>
      <c r="L21" s="7">
        <v>1</v>
      </c>
      <c r="M21" s="7">
        <v>0</v>
      </c>
      <c r="N21" s="7">
        <v>0</v>
      </c>
      <c r="O21" s="7">
        <v>0</v>
      </c>
      <c r="P21" s="7">
        <v>1</v>
      </c>
      <c r="Q21" s="7">
        <v>0</v>
      </c>
      <c r="R21" s="7">
        <v>26</v>
      </c>
      <c r="S21" s="7">
        <v>17</v>
      </c>
      <c r="T21" s="11">
        <f>C21+май!T21</f>
        <v>360</v>
      </c>
      <c r="U21" s="11">
        <f>D21+май!U21</f>
        <v>360</v>
      </c>
      <c r="V21">
        <f t="shared" si="0"/>
        <v>78</v>
      </c>
      <c r="W21">
        <f t="shared" si="1"/>
        <v>0</v>
      </c>
    </row>
    <row r="22" spans="1:23" ht="15.75" thickBot="1">
      <c r="A22" s="45">
        <v>17</v>
      </c>
      <c r="B22" s="46" t="s">
        <v>38</v>
      </c>
      <c r="C22" s="31">
        <v>5</v>
      </c>
      <c r="D22" s="20">
        <v>5</v>
      </c>
      <c r="E22" s="32">
        <v>0</v>
      </c>
      <c r="F22" s="32">
        <v>0</v>
      </c>
      <c r="G22" s="32">
        <v>1</v>
      </c>
      <c r="H22" s="32">
        <v>0</v>
      </c>
      <c r="I22" s="32">
        <v>0</v>
      </c>
      <c r="J22" s="32">
        <v>0</v>
      </c>
      <c r="K22" s="32">
        <v>0</v>
      </c>
      <c r="L22" s="32">
        <v>1</v>
      </c>
      <c r="M22" s="32">
        <v>0</v>
      </c>
      <c r="N22" s="32">
        <v>0</v>
      </c>
      <c r="O22" s="32">
        <v>0</v>
      </c>
      <c r="P22" s="32">
        <v>0</v>
      </c>
      <c r="Q22" s="33">
        <v>0</v>
      </c>
      <c r="R22" s="34">
        <v>3</v>
      </c>
      <c r="S22" s="34">
        <v>0</v>
      </c>
      <c r="T22" s="11">
        <f>C22+май!T22</f>
        <v>85</v>
      </c>
      <c r="U22" s="11">
        <f>D22+май!U22</f>
        <v>85</v>
      </c>
      <c r="V22">
        <f t="shared" si="0"/>
        <v>5</v>
      </c>
      <c r="W22">
        <f t="shared" si="1"/>
        <v>0</v>
      </c>
    </row>
    <row r="23" spans="1:23" ht="15.75" thickBot="1">
      <c r="A23" s="5">
        <v>18</v>
      </c>
      <c r="B23" s="6" t="s">
        <v>39</v>
      </c>
      <c r="C23" s="7">
        <v>0</v>
      </c>
      <c r="D23" s="8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11">
        <v>0</v>
      </c>
      <c r="T23" s="11">
        <f>C23+май!T23</f>
        <v>0</v>
      </c>
      <c r="U23" s="11">
        <f>D23+май!U23</f>
        <v>0</v>
      </c>
      <c r="V23">
        <f t="shared" si="0"/>
        <v>0</v>
      </c>
      <c r="W23">
        <f t="shared" si="1"/>
        <v>0</v>
      </c>
    </row>
    <row r="24" spans="1:23" ht="15.75" thickBot="1">
      <c r="A24" s="12">
        <v>19</v>
      </c>
      <c r="B24" s="19" t="s">
        <v>40</v>
      </c>
      <c r="C24" s="14">
        <v>46</v>
      </c>
      <c r="D24" s="20">
        <v>46</v>
      </c>
      <c r="E24" s="21">
        <v>0</v>
      </c>
      <c r="F24" s="21">
        <v>0</v>
      </c>
      <c r="G24" s="21">
        <v>0</v>
      </c>
      <c r="H24" s="21">
        <v>3</v>
      </c>
      <c r="I24" s="21">
        <v>0</v>
      </c>
      <c r="J24" s="21">
        <v>0</v>
      </c>
      <c r="K24" s="21">
        <v>10</v>
      </c>
      <c r="L24" s="21">
        <v>1</v>
      </c>
      <c r="M24" s="21">
        <v>0</v>
      </c>
      <c r="N24" s="21">
        <v>0</v>
      </c>
      <c r="O24" s="21">
        <v>0</v>
      </c>
      <c r="P24" s="21">
        <v>0</v>
      </c>
      <c r="Q24" s="22">
        <v>0</v>
      </c>
      <c r="R24" s="15">
        <v>18</v>
      </c>
      <c r="S24" s="15">
        <v>14</v>
      </c>
      <c r="T24" s="11">
        <f>C24+май!T24</f>
        <v>205</v>
      </c>
      <c r="U24" s="11">
        <f>D24+май!U24</f>
        <v>205</v>
      </c>
      <c r="V24">
        <f t="shared" si="0"/>
        <v>46</v>
      </c>
      <c r="W24">
        <f t="shared" si="1"/>
        <v>0</v>
      </c>
    </row>
    <row r="25" spans="1:23" ht="24.75" thickBot="1">
      <c r="A25" s="23">
        <v>20</v>
      </c>
      <c r="B25" s="38" t="s">
        <v>41</v>
      </c>
      <c r="C25" s="25">
        <v>46</v>
      </c>
      <c r="D25" s="20">
        <v>46</v>
      </c>
      <c r="E25" s="26">
        <v>0</v>
      </c>
      <c r="F25" s="26">
        <v>0</v>
      </c>
      <c r="G25" s="26">
        <v>0</v>
      </c>
      <c r="H25" s="26">
        <v>3</v>
      </c>
      <c r="I25" s="26">
        <v>0</v>
      </c>
      <c r="J25" s="26">
        <v>0</v>
      </c>
      <c r="K25" s="26">
        <v>10</v>
      </c>
      <c r="L25" s="26">
        <v>1</v>
      </c>
      <c r="M25" s="26">
        <v>0</v>
      </c>
      <c r="N25" s="26">
        <v>0</v>
      </c>
      <c r="O25" s="26">
        <v>0</v>
      </c>
      <c r="P25" s="26">
        <v>0</v>
      </c>
      <c r="Q25" s="47">
        <v>0</v>
      </c>
      <c r="R25" s="48">
        <v>18</v>
      </c>
      <c r="S25" s="48">
        <v>14</v>
      </c>
      <c r="T25" s="11">
        <f>C25+май!T25</f>
        <v>205</v>
      </c>
      <c r="U25" s="11">
        <f>D25+май!U25</f>
        <v>205</v>
      </c>
      <c r="V25">
        <f t="shared" si="0"/>
        <v>46</v>
      </c>
      <c r="W25">
        <f t="shared" si="1"/>
        <v>0</v>
      </c>
    </row>
    <row r="26" spans="1:23" ht="15.75" thickBot="1">
      <c r="A26" s="23">
        <v>21</v>
      </c>
      <c r="B26" s="49" t="s">
        <v>42</v>
      </c>
      <c r="C26" s="25">
        <v>32</v>
      </c>
      <c r="D26" s="20">
        <v>32</v>
      </c>
      <c r="E26" s="26">
        <v>0</v>
      </c>
      <c r="F26" s="26">
        <v>0</v>
      </c>
      <c r="G26" s="26">
        <v>1</v>
      </c>
      <c r="H26" s="26">
        <v>9</v>
      </c>
      <c r="I26" s="26">
        <v>1</v>
      </c>
      <c r="J26" s="26">
        <v>0</v>
      </c>
      <c r="K26" s="26">
        <v>9</v>
      </c>
      <c r="L26" s="26">
        <v>0</v>
      </c>
      <c r="M26" s="26">
        <v>0</v>
      </c>
      <c r="N26" s="26">
        <v>0</v>
      </c>
      <c r="O26" s="26">
        <v>0</v>
      </c>
      <c r="P26" s="26">
        <v>1</v>
      </c>
      <c r="Q26" s="47">
        <v>0</v>
      </c>
      <c r="R26" s="48">
        <v>8</v>
      </c>
      <c r="S26" s="48">
        <v>3</v>
      </c>
      <c r="T26" s="11">
        <f>C26+май!T26</f>
        <v>155</v>
      </c>
      <c r="U26" s="11">
        <f>D26+май!U26</f>
        <v>155</v>
      </c>
      <c r="V26">
        <f t="shared" si="0"/>
        <v>32</v>
      </c>
      <c r="W26">
        <f t="shared" si="1"/>
        <v>0</v>
      </c>
    </row>
    <row r="27" spans="1:23" ht="15.75" thickBot="1">
      <c r="A27" s="16">
        <v>22</v>
      </c>
      <c r="B27" s="30" t="s">
        <v>43</v>
      </c>
      <c r="C27" s="50">
        <v>0</v>
      </c>
      <c r="D27" s="20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33">
        <v>0</v>
      </c>
      <c r="R27" s="34">
        <v>0</v>
      </c>
      <c r="S27" s="34">
        <v>0</v>
      </c>
      <c r="T27" s="11">
        <f>C27+май!T27</f>
        <v>0</v>
      </c>
      <c r="U27" s="11">
        <f>D27+май!U27</f>
        <v>0</v>
      </c>
      <c r="V27">
        <f t="shared" si="0"/>
        <v>0</v>
      </c>
      <c r="W27">
        <f t="shared" si="1"/>
        <v>0</v>
      </c>
    </row>
    <row r="28" spans="1:23" ht="15.75" thickBot="1">
      <c r="A28" s="5">
        <v>23</v>
      </c>
      <c r="B28" s="6" t="s">
        <v>44</v>
      </c>
      <c r="C28" s="7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10">
        <v>0</v>
      </c>
      <c r="R28" s="11">
        <v>0</v>
      </c>
      <c r="S28" s="11">
        <v>0</v>
      </c>
      <c r="T28" s="11">
        <f>C28+май!T28</f>
        <v>0</v>
      </c>
      <c r="U28" s="11">
        <f>D28+май!U28</f>
        <v>0</v>
      </c>
      <c r="V28">
        <f t="shared" si="0"/>
        <v>0</v>
      </c>
      <c r="W28">
        <f t="shared" si="1"/>
        <v>0</v>
      </c>
    </row>
    <row r="29" spans="1:23">
      <c r="C29" s="51">
        <f>(C6+C7)-C28</f>
        <v>78</v>
      </c>
      <c r="D29" s="51">
        <f t="shared" ref="D29:U29" si="4">(D6+D7)-D28</f>
        <v>78</v>
      </c>
      <c r="E29" s="51">
        <f t="shared" si="4"/>
        <v>0</v>
      </c>
      <c r="F29" s="51">
        <f t="shared" si="4"/>
        <v>0</v>
      </c>
      <c r="G29" s="51">
        <f t="shared" si="4"/>
        <v>1</v>
      </c>
      <c r="H29" s="51">
        <f t="shared" si="4"/>
        <v>12</v>
      </c>
      <c r="I29" s="51">
        <f t="shared" si="4"/>
        <v>1</v>
      </c>
      <c r="J29" s="51">
        <f t="shared" si="4"/>
        <v>0</v>
      </c>
      <c r="K29" s="51">
        <f t="shared" si="4"/>
        <v>19</v>
      </c>
      <c r="L29" s="51">
        <f t="shared" si="4"/>
        <v>1</v>
      </c>
      <c r="M29" s="51">
        <f t="shared" si="4"/>
        <v>0</v>
      </c>
      <c r="N29" s="51">
        <f t="shared" si="4"/>
        <v>0</v>
      </c>
      <c r="O29" s="51">
        <f t="shared" si="4"/>
        <v>0</v>
      </c>
      <c r="P29" s="51">
        <f t="shared" si="4"/>
        <v>1</v>
      </c>
      <c r="Q29" s="51">
        <f t="shared" si="4"/>
        <v>0</v>
      </c>
      <c r="R29" s="51">
        <f t="shared" si="4"/>
        <v>26</v>
      </c>
      <c r="S29" s="51">
        <f t="shared" si="4"/>
        <v>17</v>
      </c>
      <c r="T29" s="51">
        <f t="shared" si="4"/>
        <v>360</v>
      </c>
      <c r="U29" s="51">
        <f t="shared" si="4"/>
        <v>360</v>
      </c>
      <c r="V29">
        <f t="shared" ref="V29:V36" si="5">SUM(E29:S29)</f>
        <v>78</v>
      </c>
      <c r="W29">
        <f t="shared" ref="W29:W36" si="6">D29-V29</f>
        <v>0</v>
      </c>
    </row>
    <row r="30" spans="1:23">
      <c r="C30">
        <f>C24+C26+C27</f>
        <v>78</v>
      </c>
      <c r="D30">
        <f t="shared" ref="D30:U30" si="7">D24+D26+D27</f>
        <v>78</v>
      </c>
      <c r="E30">
        <f t="shared" si="7"/>
        <v>0</v>
      </c>
      <c r="F30">
        <f t="shared" si="7"/>
        <v>0</v>
      </c>
      <c r="G30">
        <f t="shared" si="7"/>
        <v>1</v>
      </c>
      <c r="H30">
        <f t="shared" si="7"/>
        <v>12</v>
      </c>
      <c r="I30">
        <f t="shared" si="7"/>
        <v>1</v>
      </c>
      <c r="J30">
        <f t="shared" si="7"/>
        <v>0</v>
      </c>
      <c r="K30">
        <f t="shared" si="7"/>
        <v>19</v>
      </c>
      <c r="L30">
        <f t="shared" si="7"/>
        <v>1</v>
      </c>
      <c r="M30">
        <f t="shared" si="7"/>
        <v>0</v>
      </c>
      <c r="N30">
        <f t="shared" si="7"/>
        <v>0</v>
      </c>
      <c r="O30">
        <f t="shared" si="7"/>
        <v>0</v>
      </c>
      <c r="P30">
        <f t="shared" si="7"/>
        <v>1</v>
      </c>
      <c r="Q30">
        <f t="shared" si="7"/>
        <v>0</v>
      </c>
      <c r="R30">
        <f t="shared" si="7"/>
        <v>26</v>
      </c>
      <c r="S30">
        <f t="shared" si="7"/>
        <v>17</v>
      </c>
      <c r="T30">
        <f t="shared" si="7"/>
        <v>360</v>
      </c>
      <c r="U30">
        <f t="shared" si="7"/>
        <v>360</v>
      </c>
      <c r="V30">
        <f t="shared" si="5"/>
        <v>78</v>
      </c>
      <c r="W30">
        <f t="shared" si="6"/>
        <v>0</v>
      </c>
    </row>
    <row r="31" spans="1:23">
      <c r="C31">
        <f>C17-C14</f>
        <v>0</v>
      </c>
      <c r="D31">
        <f t="shared" ref="D31:U31" si="8">D17-D14</f>
        <v>0</v>
      </c>
      <c r="E31">
        <f t="shared" si="8"/>
        <v>0</v>
      </c>
      <c r="F31">
        <f t="shared" si="8"/>
        <v>0</v>
      </c>
      <c r="G31">
        <f t="shared" si="8"/>
        <v>0</v>
      </c>
      <c r="H31">
        <f t="shared" si="8"/>
        <v>0</v>
      </c>
      <c r="I31">
        <f t="shared" si="8"/>
        <v>0</v>
      </c>
      <c r="J31">
        <f t="shared" si="8"/>
        <v>0</v>
      </c>
      <c r="K31">
        <f t="shared" si="8"/>
        <v>0</v>
      </c>
      <c r="L31">
        <f t="shared" si="8"/>
        <v>0</v>
      </c>
      <c r="M31">
        <f t="shared" si="8"/>
        <v>0</v>
      </c>
      <c r="N31">
        <f t="shared" si="8"/>
        <v>0</v>
      </c>
      <c r="O31">
        <f t="shared" si="8"/>
        <v>0</v>
      </c>
      <c r="P31">
        <f t="shared" si="8"/>
        <v>0</v>
      </c>
      <c r="Q31">
        <f t="shared" si="8"/>
        <v>0</v>
      </c>
      <c r="R31">
        <f t="shared" si="8"/>
        <v>0</v>
      </c>
      <c r="S31">
        <f t="shared" si="8"/>
        <v>0</v>
      </c>
      <c r="T31">
        <f t="shared" si="8"/>
        <v>0</v>
      </c>
      <c r="U31">
        <f t="shared" si="8"/>
        <v>0</v>
      </c>
      <c r="V31">
        <f t="shared" si="5"/>
        <v>0</v>
      </c>
      <c r="W31">
        <f t="shared" si="6"/>
        <v>0</v>
      </c>
    </row>
    <row r="32" spans="1:23">
      <c r="C32">
        <f>C8-C9</f>
        <v>0</v>
      </c>
      <c r="D32">
        <f t="shared" ref="D32:U32" si="9">D8-D9</f>
        <v>0</v>
      </c>
      <c r="E32">
        <f t="shared" si="9"/>
        <v>0</v>
      </c>
      <c r="F32">
        <f t="shared" si="9"/>
        <v>0</v>
      </c>
      <c r="G32">
        <f t="shared" si="9"/>
        <v>0</v>
      </c>
      <c r="H32">
        <f t="shared" si="9"/>
        <v>0</v>
      </c>
      <c r="I32">
        <f t="shared" si="9"/>
        <v>0</v>
      </c>
      <c r="J32">
        <f t="shared" si="9"/>
        <v>0</v>
      </c>
      <c r="K32">
        <f t="shared" si="9"/>
        <v>0</v>
      </c>
      <c r="L32">
        <f t="shared" si="9"/>
        <v>0</v>
      </c>
      <c r="M32">
        <f t="shared" si="9"/>
        <v>0</v>
      </c>
      <c r="N32">
        <f t="shared" si="9"/>
        <v>0</v>
      </c>
      <c r="O32">
        <f t="shared" si="9"/>
        <v>0</v>
      </c>
      <c r="P32">
        <f t="shared" si="9"/>
        <v>0</v>
      </c>
      <c r="Q32">
        <f t="shared" si="9"/>
        <v>0</v>
      </c>
      <c r="R32">
        <f t="shared" si="9"/>
        <v>0</v>
      </c>
      <c r="S32">
        <f t="shared" si="9"/>
        <v>0</v>
      </c>
      <c r="T32">
        <f t="shared" si="9"/>
        <v>0</v>
      </c>
      <c r="U32">
        <f t="shared" si="9"/>
        <v>0</v>
      </c>
      <c r="V32">
        <f t="shared" si="5"/>
        <v>0</v>
      </c>
      <c r="W32">
        <f t="shared" si="6"/>
        <v>0</v>
      </c>
    </row>
    <row r="33" spans="3:23">
      <c r="C33">
        <f>C9+C14</f>
        <v>78</v>
      </c>
      <c r="D33">
        <f t="shared" ref="D33:U33" si="10">D9+D14</f>
        <v>78</v>
      </c>
      <c r="E33">
        <f t="shared" si="10"/>
        <v>0</v>
      </c>
      <c r="F33">
        <f t="shared" si="10"/>
        <v>0</v>
      </c>
      <c r="G33">
        <f t="shared" si="10"/>
        <v>1</v>
      </c>
      <c r="H33">
        <f t="shared" si="10"/>
        <v>12</v>
      </c>
      <c r="I33">
        <f t="shared" si="10"/>
        <v>1</v>
      </c>
      <c r="J33">
        <f t="shared" si="10"/>
        <v>0</v>
      </c>
      <c r="K33">
        <f t="shared" si="10"/>
        <v>19</v>
      </c>
      <c r="L33">
        <f t="shared" si="10"/>
        <v>1</v>
      </c>
      <c r="M33">
        <f t="shared" si="10"/>
        <v>0</v>
      </c>
      <c r="N33">
        <f t="shared" si="10"/>
        <v>0</v>
      </c>
      <c r="O33">
        <f t="shared" si="10"/>
        <v>0</v>
      </c>
      <c r="P33">
        <f t="shared" si="10"/>
        <v>1</v>
      </c>
      <c r="Q33">
        <f t="shared" si="10"/>
        <v>0</v>
      </c>
      <c r="R33">
        <f t="shared" si="10"/>
        <v>26</v>
      </c>
      <c r="S33">
        <f t="shared" si="10"/>
        <v>17</v>
      </c>
      <c r="T33">
        <f t="shared" si="10"/>
        <v>360</v>
      </c>
      <c r="U33">
        <f t="shared" si="10"/>
        <v>360</v>
      </c>
      <c r="V33">
        <f t="shared" si="5"/>
        <v>78</v>
      </c>
      <c r="W33">
        <f t="shared" si="6"/>
        <v>0</v>
      </c>
    </row>
    <row r="34" spans="3:23">
      <c r="C34">
        <f>C7-C33</f>
        <v>0</v>
      </c>
      <c r="D34">
        <f t="shared" ref="D34:U34" si="11">D7-D33</f>
        <v>0</v>
      </c>
      <c r="E34">
        <f t="shared" si="11"/>
        <v>0</v>
      </c>
      <c r="F34">
        <f t="shared" si="11"/>
        <v>0</v>
      </c>
      <c r="G34">
        <f t="shared" si="11"/>
        <v>0</v>
      </c>
      <c r="H34">
        <f t="shared" si="11"/>
        <v>0</v>
      </c>
      <c r="I34">
        <f t="shared" si="11"/>
        <v>0</v>
      </c>
      <c r="J34">
        <f t="shared" si="11"/>
        <v>0</v>
      </c>
      <c r="K34">
        <f t="shared" si="11"/>
        <v>0</v>
      </c>
      <c r="L34">
        <f t="shared" si="11"/>
        <v>0</v>
      </c>
      <c r="M34">
        <f t="shared" si="11"/>
        <v>0</v>
      </c>
      <c r="N34">
        <f t="shared" si="11"/>
        <v>0</v>
      </c>
      <c r="O34">
        <f t="shared" si="11"/>
        <v>0</v>
      </c>
      <c r="P34">
        <f t="shared" si="11"/>
        <v>0</v>
      </c>
      <c r="Q34">
        <f t="shared" si="11"/>
        <v>0</v>
      </c>
      <c r="R34">
        <f t="shared" si="11"/>
        <v>0</v>
      </c>
      <c r="S34">
        <f t="shared" si="11"/>
        <v>0</v>
      </c>
      <c r="T34">
        <f t="shared" si="11"/>
        <v>0</v>
      </c>
      <c r="U34">
        <f t="shared" si="11"/>
        <v>0</v>
      </c>
      <c r="V34">
        <f t="shared" si="5"/>
        <v>0</v>
      </c>
      <c r="W34">
        <f t="shared" si="6"/>
        <v>0</v>
      </c>
    </row>
    <row r="35" spans="3:23">
      <c r="C35">
        <f>C29-C30</f>
        <v>0</v>
      </c>
      <c r="D35">
        <f t="shared" ref="D35:U35" si="12">D29-D30</f>
        <v>0</v>
      </c>
      <c r="E35">
        <f t="shared" si="12"/>
        <v>0</v>
      </c>
      <c r="F35">
        <f t="shared" si="12"/>
        <v>0</v>
      </c>
      <c r="G35">
        <f t="shared" si="12"/>
        <v>0</v>
      </c>
      <c r="H35">
        <f t="shared" si="12"/>
        <v>0</v>
      </c>
      <c r="I35">
        <f t="shared" si="12"/>
        <v>0</v>
      </c>
      <c r="J35">
        <f t="shared" si="12"/>
        <v>0</v>
      </c>
      <c r="K35">
        <f t="shared" si="12"/>
        <v>0</v>
      </c>
      <c r="L35">
        <f t="shared" si="12"/>
        <v>0</v>
      </c>
      <c r="M35">
        <f t="shared" si="12"/>
        <v>0</v>
      </c>
      <c r="N35">
        <f t="shared" si="12"/>
        <v>0</v>
      </c>
      <c r="O35">
        <f t="shared" si="12"/>
        <v>0</v>
      </c>
      <c r="P35">
        <f t="shared" si="12"/>
        <v>0</v>
      </c>
      <c r="Q35">
        <f t="shared" si="12"/>
        <v>0</v>
      </c>
      <c r="R35">
        <f t="shared" si="12"/>
        <v>0</v>
      </c>
      <c r="S35">
        <f t="shared" si="12"/>
        <v>0</v>
      </c>
      <c r="T35">
        <f t="shared" si="12"/>
        <v>0</v>
      </c>
      <c r="U35">
        <f t="shared" si="12"/>
        <v>0</v>
      </c>
      <c r="V35">
        <f t="shared" si="5"/>
        <v>0</v>
      </c>
      <c r="W35">
        <f t="shared" si="6"/>
        <v>0</v>
      </c>
    </row>
    <row r="36" spans="3:23">
      <c r="C36">
        <f>C21-C29</f>
        <v>0</v>
      </c>
      <c r="D36">
        <f t="shared" ref="D36:U36" si="13">D21-D29</f>
        <v>0</v>
      </c>
      <c r="E36">
        <f t="shared" si="13"/>
        <v>0</v>
      </c>
      <c r="F36">
        <f t="shared" si="13"/>
        <v>0</v>
      </c>
      <c r="G36">
        <f t="shared" si="13"/>
        <v>0</v>
      </c>
      <c r="H36">
        <f t="shared" si="13"/>
        <v>0</v>
      </c>
      <c r="I36">
        <f t="shared" si="13"/>
        <v>0</v>
      </c>
      <c r="J36">
        <f t="shared" si="13"/>
        <v>0</v>
      </c>
      <c r="K36">
        <f t="shared" si="13"/>
        <v>0</v>
      </c>
      <c r="L36">
        <f t="shared" si="13"/>
        <v>0</v>
      </c>
      <c r="M36">
        <f t="shared" si="13"/>
        <v>0</v>
      </c>
      <c r="N36">
        <f t="shared" si="13"/>
        <v>0</v>
      </c>
      <c r="O36">
        <f t="shared" si="13"/>
        <v>0</v>
      </c>
      <c r="P36">
        <f t="shared" si="13"/>
        <v>0</v>
      </c>
      <c r="Q36">
        <f t="shared" si="13"/>
        <v>0</v>
      </c>
      <c r="R36">
        <f t="shared" si="13"/>
        <v>0</v>
      </c>
      <c r="S36">
        <f t="shared" si="13"/>
        <v>0</v>
      </c>
      <c r="T36">
        <f t="shared" si="13"/>
        <v>0</v>
      </c>
      <c r="U36">
        <f t="shared" si="13"/>
        <v>0</v>
      </c>
      <c r="V36">
        <f t="shared" si="5"/>
        <v>0</v>
      </c>
      <c r="W36">
        <f t="shared" si="6"/>
        <v>0</v>
      </c>
    </row>
    <row r="38" spans="3:23">
      <c r="C38">
        <f>C18+C19</f>
        <v>32</v>
      </c>
      <c r="D38">
        <f t="shared" ref="D38:U38" si="14">D18+D19</f>
        <v>32</v>
      </c>
      <c r="E38">
        <f t="shared" si="14"/>
        <v>0</v>
      </c>
      <c r="F38">
        <f t="shared" si="14"/>
        <v>0</v>
      </c>
      <c r="G38">
        <f t="shared" si="14"/>
        <v>0</v>
      </c>
      <c r="H38">
        <f t="shared" si="14"/>
        <v>2</v>
      </c>
      <c r="I38">
        <f t="shared" si="14"/>
        <v>1</v>
      </c>
      <c r="J38">
        <f t="shared" si="14"/>
        <v>0</v>
      </c>
      <c r="K38">
        <f t="shared" si="14"/>
        <v>0</v>
      </c>
      <c r="L38">
        <f t="shared" si="14"/>
        <v>0</v>
      </c>
      <c r="M38">
        <f t="shared" si="14"/>
        <v>0</v>
      </c>
      <c r="N38">
        <f t="shared" si="14"/>
        <v>0</v>
      </c>
      <c r="O38">
        <f t="shared" si="14"/>
        <v>0</v>
      </c>
      <c r="P38">
        <f t="shared" si="14"/>
        <v>1</v>
      </c>
      <c r="Q38">
        <f t="shared" si="14"/>
        <v>0</v>
      </c>
      <c r="R38">
        <f t="shared" si="14"/>
        <v>11</v>
      </c>
      <c r="S38">
        <f t="shared" si="14"/>
        <v>17</v>
      </c>
      <c r="T38">
        <f t="shared" si="14"/>
        <v>220</v>
      </c>
      <c r="U38">
        <f t="shared" si="14"/>
        <v>220</v>
      </c>
    </row>
    <row r="39" spans="3:23">
      <c r="C39">
        <f>C38-C16</f>
        <v>0</v>
      </c>
      <c r="D39">
        <f t="shared" ref="D39:U39" si="15">D38-D16</f>
        <v>0</v>
      </c>
      <c r="E39">
        <f t="shared" si="15"/>
        <v>0</v>
      </c>
      <c r="F39">
        <f t="shared" si="15"/>
        <v>0</v>
      </c>
      <c r="G39">
        <f t="shared" si="15"/>
        <v>0</v>
      </c>
      <c r="H39">
        <f t="shared" si="15"/>
        <v>0</v>
      </c>
      <c r="I39">
        <f t="shared" si="15"/>
        <v>0</v>
      </c>
      <c r="J39">
        <f t="shared" si="15"/>
        <v>0</v>
      </c>
      <c r="K39">
        <f t="shared" si="15"/>
        <v>0</v>
      </c>
      <c r="L39">
        <f t="shared" si="15"/>
        <v>0</v>
      </c>
      <c r="M39">
        <f t="shared" si="15"/>
        <v>0</v>
      </c>
      <c r="N39">
        <f t="shared" si="15"/>
        <v>0</v>
      </c>
      <c r="O39">
        <f t="shared" si="15"/>
        <v>0</v>
      </c>
      <c r="P39">
        <f t="shared" si="15"/>
        <v>0</v>
      </c>
      <c r="Q39">
        <f t="shared" si="15"/>
        <v>0</v>
      </c>
      <c r="R39">
        <f t="shared" si="15"/>
        <v>0</v>
      </c>
      <c r="S39">
        <f t="shared" si="15"/>
        <v>0</v>
      </c>
      <c r="T39">
        <f t="shared" si="15"/>
        <v>0</v>
      </c>
      <c r="U39">
        <f t="shared" si="15"/>
        <v>0</v>
      </c>
    </row>
  </sheetData>
  <mergeCells count="15">
    <mergeCell ref="A1:U1"/>
    <mergeCell ref="B2:U2"/>
    <mergeCell ref="A3:A5"/>
    <mergeCell ref="B3:B5"/>
    <mergeCell ref="C3:C5"/>
    <mergeCell ref="D3:D5"/>
    <mergeCell ref="E3:S3"/>
    <mergeCell ref="T3:U3"/>
    <mergeCell ref="E4:E5"/>
    <mergeCell ref="F4:K4"/>
    <mergeCell ref="L4:N4"/>
    <mergeCell ref="O4:O5"/>
    <mergeCell ref="P4:S4"/>
    <mergeCell ref="T4:T5"/>
    <mergeCell ref="U4:U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9"/>
  <sheetViews>
    <sheetView workbookViewId="0">
      <selection sqref="A1:XFD1048576"/>
    </sheetView>
  </sheetViews>
  <sheetFormatPr defaultRowHeight="1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</cols>
  <sheetData>
    <row r="1" spans="1:23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3" ht="15.75" customHeight="1" thickBot="1">
      <c r="A2" s="1"/>
      <c r="B2" s="76" t="s">
        <v>46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3" s="2" customFormat="1" ht="15.75" customHeight="1" thickBot="1">
      <c r="A3" s="78" t="s">
        <v>2</v>
      </c>
      <c r="B3" s="81"/>
      <c r="C3" s="84" t="s">
        <v>3</v>
      </c>
      <c r="D3" s="78" t="s">
        <v>4</v>
      </c>
      <c r="E3" s="87" t="s">
        <v>5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/>
      <c r="T3" s="87" t="s">
        <v>6</v>
      </c>
      <c r="U3" s="89"/>
    </row>
    <row r="4" spans="1:23" s="2" customFormat="1" ht="15.75" customHeight="1" thickBot="1">
      <c r="A4" s="79"/>
      <c r="B4" s="82"/>
      <c r="C4" s="85"/>
      <c r="D4" s="79"/>
      <c r="E4" s="80" t="s">
        <v>7</v>
      </c>
      <c r="F4" s="91" t="s">
        <v>8</v>
      </c>
      <c r="G4" s="92"/>
      <c r="H4" s="92"/>
      <c r="I4" s="92"/>
      <c r="J4" s="92"/>
      <c r="K4" s="93"/>
      <c r="L4" s="94" t="s">
        <v>9</v>
      </c>
      <c r="M4" s="95"/>
      <c r="N4" s="96"/>
      <c r="O4" s="80" t="s">
        <v>10</v>
      </c>
      <c r="P4" s="94" t="s">
        <v>11</v>
      </c>
      <c r="Q4" s="95"/>
      <c r="R4" s="95"/>
      <c r="S4" s="96"/>
      <c r="T4" s="78" t="s">
        <v>3</v>
      </c>
      <c r="U4" s="78" t="s">
        <v>4</v>
      </c>
    </row>
    <row r="5" spans="1:23" s="2" customFormat="1" ht="97.5" customHeight="1" thickBot="1">
      <c r="A5" s="80"/>
      <c r="B5" s="83"/>
      <c r="C5" s="86"/>
      <c r="D5" s="80"/>
      <c r="E5" s="90"/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17</v>
      </c>
      <c r="O5" s="90"/>
      <c r="P5" s="58" t="s">
        <v>20</v>
      </c>
      <c r="Q5" s="58" t="s">
        <v>21</v>
      </c>
      <c r="R5" s="58" t="s">
        <v>22</v>
      </c>
      <c r="S5" s="58" t="s">
        <v>17</v>
      </c>
      <c r="T5" s="80"/>
      <c r="U5" s="80"/>
    </row>
    <row r="6" spans="1:23" ht="15.75" thickBot="1">
      <c r="A6" s="5">
        <v>1</v>
      </c>
      <c r="B6" s="6" t="s">
        <v>23</v>
      </c>
      <c r="C6" s="7">
        <f>апрель!C6+май!C6+июнь!C6</f>
        <v>0</v>
      </c>
      <c r="D6" s="7">
        <f>апрель!D6+май!D6+июнь!D6</f>
        <v>0</v>
      </c>
      <c r="E6" s="7">
        <f>апрель!E6+май!E6+июнь!E6</f>
        <v>0</v>
      </c>
      <c r="F6" s="7">
        <f>апрель!F6+май!F6+июнь!F6</f>
        <v>0</v>
      </c>
      <c r="G6" s="7">
        <f>апрель!G6+май!G6+июнь!G6</f>
        <v>0</v>
      </c>
      <c r="H6" s="7">
        <f>апрель!H6+май!H6+июнь!H6</f>
        <v>0</v>
      </c>
      <c r="I6" s="7">
        <f>апрель!I6+май!I6+июнь!I6</f>
        <v>0</v>
      </c>
      <c r="J6" s="7">
        <f>апрель!J6+май!J6+июнь!J6</f>
        <v>0</v>
      </c>
      <c r="K6" s="7">
        <f>апрель!K6+май!K6+июнь!K6</f>
        <v>0</v>
      </c>
      <c r="L6" s="7">
        <f>апрель!L6+май!L6+июнь!L6</f>
        <v>0</v>
      </c>
      <c r="M6" s="7">
        <f>апрель!M6+май!M6+июнь!M6</f>
        <v>0</v>
      </c>
      <c r="N6" s="7">
        <f>апрель!N6+май!N6+июнь!N6</f>
        <v>0</v>
      </c>
      <c r="O6" s="7">
        <f>апрель!O6+май!O6+июнь!O6</f>
        <v>0</v>
      </c>
      <c r="P6" s="7">
        <f>апрель!P6+май!P6+июнь!P6</f>
        <v>0</v>
      </c>
      <c r="Q6" s="7">
        <f>апрель!Q6+май!Q6+июнь!Q6</f>
        <v>0</v>
      </c>
      <c r="R6" s="7">
        <f>апрель!R6+май!R6+июнь!R6</f>
        <v>0</v>
      </c>
      <c r="S6" s="7">
        <f>апрель!S6+май!S6+июнь!S6</f>
        <v>0</v>
      </c>
      <c r="T6" s="11">
        <f>июнь!T6</f>
        <v>0</v>
      </c>
      <c r="U6" s="11">
        <f>июнь!U6</f>
        <v>0</v>
      </c>
      <c r="V6">
        <f t="shared" ref="V6:V28" si="0">SUM(E6:S6)</f>
        <v>0</v>
      </c>
      <c r="W6">
        <f t="shared" ref="W6:W36" si="1">D6-V6</f>
        <v>0</v>
      </c>
    </row>
    <row r="7" spans="1:23" ht="15.75" thickBot="1">
      <c r="A7" s="12">
        <v>2</v>
      </c>
      <c r="B7" s="13" t="s">
        <v>24</v>
      </c>
      <c r="C7" s="7">
        <f>апрель!C7+май!C7+июнь!C7</f>
        <v>174</v>
      </c>
      <c r="D7" s="7">
        <f>апрель!D7+май!D7+июнь!D7</f>
        <v>174</v>
      </c>
      <c r="E7" s="7">
        <f>апрель!E7+май!E7+июнь!E7</f>
        <v>0</v>
      </c>
      <c r="F7" s="7">
        <f>апрель!F7+май!F7+июнь!F7</f>
        <v>1</v>
      </c>
      <c r="G7" s="7">
        <f>апрель!G7+май!G7+июнь!G7</f>
        <v>1</v>
      </c>
      <c r="H7" s="7">
        <f>апрель!H7+май!H7+июнь!H7</f>
        <v>14</v>
      </c>
      <c r="I7" s="7">
        <f>апрель!I7+май!I7+июнь!I7</f>
        <v>4</v>
      </c>
      <c r="J7" s="7">
        <f>апрель!J7+май!J7+июнь!J7</f>
        <v>1</v>
      </c>
      <c r="K7" s="7">
        <f>апрель!K7+май!K7+июнь!K7</f>
        <v>19</v>
      </c>
      <c r="L7" s="7">
        <f>апрель!L7+май!L7+июнь!L7</f>
        <v>24</v>
      </c>
      <c r="M7" s="7">
        <f>апрель!M7+май!M7+июнь!M7</f>
        <v>0</v>
      </c>
      <c r="N7" s="7">
        <f>апрель!N7+май!N7+июнь!N7</f>
        <v>1</v>
      </c>
      <c r="O7" s="7">
        <f>апрель!O7+май!O7+июнь!O7</f>
        <v>0</v>
      </c>
      <c r="P7" s="7">
        <f>апрель!P7+май!P7+июнь!P7</f>
        <v>1</v>
      </c>
      <c r="Q7" s="7">
        <f>апрель!Q7+май!Q7+июнь!Q7</f>
        <v>2</v>
      </c>
      <c r="R7" s="7">
        <f>апрель!R7+май!R7+июнь!R7</f>
        <v>56</v>
      </c>
      <c r="S7" s="7">
        <f>апрель!S7+май!S7+июнь!S7</f>
        <v>50</v>
      </c>
      <c r="T7" s="11">
        <f>июнь!T7</f>
        <v>360</v>
      </c>
      <c r="U7" s="11">
        <f>июнь!U7</f>
        <v>360</v>
      </c>
      <c r="V7">
        <f t="shared" si="0"/>
        <v>174</v>
      </c>
      <c r="W7">
        <f t="shared" si="1"/>
        <v>0</v>
      </c>
    </row>
    <row r="8" spans="1:23" ht="15.75" thickBot="1">
      <c r="A8" s="16">
        <v>3</v>
      </c>
      <c r="B8" s="17" t="s">
        <v>25</v>
      </c>
      <c r="C8" s="7">
        <f>апрель!C8+май!C8+июнь!C8</f>
        <v>58</v>
      </c>
      <c r="D8" s="7">
        <f>апрель!D8+май!D8+июнь!D8</f>
        <v>58</v>
      </c>
      <c r="E8" s="7">
        <f>апрель!E8+май!E8+июнь!E8</f>
        <v>0</v>
      </c>
      <c r="F8" s="7">
        <f>апрель!F8+май!F8+июнь!F8</f>
        <v>1</v>
      </c>
      <c r="G8" s="7">
        <f>апрель!G8+май!G8+июнь!G8</f>
        <v>0</v>
      </c>
      <c r="H8" s="7">
        <f>апрель!H8+май!H8+июнь!H8</f>
        <v>10</v>
      </c>
      <c r="I8" s="7">
        <f>апрель!I8+май!I8+июнь!I8</f>
        <v>0</v>
      </c>
      <c r="J8" s="7">
        <f>апрель!J8+май!J8+июнь!J8</f>
        <v>0</v>
      </c>
      <c r="K8" s="7">
        <f>апрель!K8+май!K8+июнь!K8</f>
        <v>19</v>
      </c>
      <c r="L8" s="7">
        <f>апрель!L8+май!L8+июнь!L8</f>
        <v>9</v>
      </c>
      <c r="M8" s="7">
        <f>апрель!M8+май!M8+июнь!M8</f>
        <v>0</v>
      </c>
      <c r="N8" s="7">
        <f>апрель!N8+май!N8+июнь!N8</f>
        <v>0</v>
      </c>
      <c r="O8" s="7">
        <f>апрель!O8+май!O8+июнь!O8</f>
        <v>0</v>
      </c>
      <c r="P8" s="7">
        <f>апрель!P8+май!P8+июнь!P8</f>
        <v>0</v>
      </c>
      <c r="Q8" s="7">
        <f>апрель!Q8+май!Q8+июнь!Q8</f>
        <v>1</v>
      </c>
      <c r="R8" s="7">
        <f>апрель!R8+май!R8+июнь!R8</f>
        <v>17</v>
      </c>
      <c r="S8" s="7">
        <f>апрель!S8+май!S8+июнь!S8</f>
        <v>1</v>
      </c>
      <c r="T8" s="11">
        <f>июнь!T8</f>
        <v>75</v>
      </c>
      <c r="U8" s="11">
        <f>июнь!U8</f>
        <v>75</v>
      </c>
      <c r="V8">
        <f t="shared" si="0"/>
        <v>58</v>
      </c>
      <c r="W8">
        <f t="shared" si="1"/>
        <v>0</v>
      </c>
    </row>
    <row r="9" spans="1:23" ht="15.75" thickBot="1">
      <c r="A9" s="5">
        <v>4</v>
      </c>
      <c r="B9" s="18" t="s">
        <v>26</v>
      </c>
      <c r="C9" s="7">
        <f>апрель!C9+май!C9+июнь!C9</f>
        <v>58</v>
      </c>
      <c r="D9" s="7">
        <f>апрель!D9+май!D9+июнь!D9</f>
        <v>58</v>
      </c>
      <c r="E9" s="7">
        <f>апрель!E9+май!E9+июнь!E9</f>
        <v>0</v>
      </c>
      <c r="F9" s="7">
        <f>апрель!F9+май!F9+июнь!F9</f>
        <v>1</v>
      </c>
      <c r="G9" s="7">
        <f>апрель!G9+май!G9+июнь!G9</f>
        <v>0</v>
      </c>
      <c r="H9" s="7">
        <f>апрель!H9+май!H9+июнь!H9</f>
        <v>10</v>
      </c>
      <c r="I9" s="7">
        <f>апрель!I9+май!I9+июнь!I9</f>
        <v>0</v>
      </c>
      <c r="J9" s="7">
        <f>апрель!J9+май!J9+июнь!J9</f>
        <v>0</v>
      </c>
      <c r="K9" s="7">
        <f>апрель!K9+май!K9+июнь!K9</f>
        <v>19</v>
      </c>
      <c r="L9" s="7">
        <f>апрель!L9+май!L9+июнь!L9</f>
        <v>9</v>
      </c>
      <c r="M9" s="7">
        <f>апрель!M9+май!M9+июнь!M9</f>
        <v>0</v>
      </c>
      <c r="N9" s="7">
        <f>апрель!N9+май!N9+июнь!N9</f>
        <v>0</v>
      </c>
      <c r="O9" s="7">
        <f>апрель!O9+май!O9+июнь!O9</f>
        <v>0</v>
      </c>
      <c r="P9" s="7">
        <f>апрель!P9+май!P9+июнь!P9</f>
        <v>0</v>
      </c>
      <c r="Q9" s="7">
        <f>апрель!Q9+май!Q9+июнь!Q9</f>
        <v>1</v>
      </c>
      <c r="R9" s="7">
        <f>апрель!R9+май!R9+июнь!R9</f>
        <v>17</v>
      </c>
      <c r="S9" s="7">
        <f>апрель!S9+май!S9+июнь!S9</f>
        <v>1</v>
      </c>
      <c r="T9" s="11">
        <f>июнь!T9</f>
        <v>75</v>
      </c>
      <c r="U9" s="11">
        <f>июнь!U9</f>
        <v>75</v>
      </c>
      <c r="V9">
        <f t="shared" si="0"/>
        <v>58</v>
      </c>
      <c r="W9">
        <f t="shared" si="1"/>
        <v>0</v>
      </c>
    </row>
    <row r="10" spans="1:23" ht="15.75" thickBot="1">
      <c r="A10" s="12">
        <v>5</v>
      </c>
      <c r="B10" s="19" t="s">
        <v>27</v>
      </c>
      <c r="C10" s="7">
        <f>апрель!C10+май!C10+июнь!C10</f>
        <v>12</v>
      </c>
      <c r="D10" s="7">
        <f>апрель!D10+май!D10+июнь!D10</f>
        <v>12</v>
      </c>
      <c r="E10" s="7">
        <f>апрель!E10+май!E10+июнь!E10</f>
        <v>0</v>
      </c>
      <c r="F10" s="7">
        <f>апрель!F10+май!F10+июнь!F10</f>
        <v>1</v>
      </c>
      <c r="G10" s="7">
        <f>апрель!G10+май!G10+июнь!G10</f>
        <v>0</v>
      </c>
      <c r="H10" s="7">
        <f>апрель!H10+май!H10+июнь!H10</f>
        <v>0</v>
      </c>
      <c r="I10" s="7">
        <f>апрель!I10+май!I10+июнь!I10</f>
        <v>0</v>
      </c>
      <c r="J10" s="7">
        <f>апрель!J10+май!J10+июнь!J10</f>
        <v>0</v>
      </c>
      <c r="K10" s="7">
        <f>апрель!K10+май!K10+июнь!K10</f>
        <v>0</v>
      </c>
      <c r="L10" s="7">
        <f>апрель!L10+май!L10+июнь!L10</f>
        <v>4</v>
      </c>
      <c r="M10" s="7">
        <f>апрель!M10+май!M10+июнь!M10</f>
        <v>0</v>
      </c>
      <c r="N10" s="7">
        <f>апрель!N10+май!N10+июнь!N10</f>
        <v>0</v>
      </c>
      <c r="O10" s="7">
        <f>апрель!O10+май!O10+июнь!O10</f>
        <v>0</v>
      </c>
      <c r="P10" s="7">
        <f>апрель!P10+май!P10+июнь!P10</f>
        <v>0</v>
      </c>
      <c r="Q10" s="7">
        <f>апрель!Q10+май!Q10+июнь!Q10</f>
        <v>1</v>
      </c>
      <c r="R10" s="7">
        <f>апрель!R10+май!R10+июнь!R10</f>
        <v>5</v>
      </c>
      <c r="S10" s="7">
        <f>апрель!S10+май!S10+июнь!S10</f>
        <v>1</v>
      </c>
      <c r="T10" s="11">
        <f>июнь!T10</f>
        <v>24</v>
      </c>
      <c r="U10" s="11">
        <f>июнь!U10</f>
        <v>24</v>
      </c>
      <c r="V10">
        <f t="shared" si="0"/>
        <v>12</v>
      </c>
      <c r="W10">
        <f t="shared" si="1"/>
        <v>0</v>
      </c>
    </row>
    <row r="11" spans="1:23" ht="15.75" thickBot="1">
      <c r="A11" s="23">
        <v>6</v>
      </c>
      <c r="B11" s="24" t="s">
        <v>28</v>
      </c>
      <c r="C11" s="7">
        <f>апрель!C11+май!C11+июнь!C11</f>
        <v>0</v>
      </c>
      <c r="D11" s="7">
        <f>апрель!D11+май!D11+июнь!D11</f>
        <v>0</v>
      </c>
      <c r="E11" s="7">
        <f>апрель!E11+май!E11+июнь!E11</f>
        <v>0</v>
      </c>
      <c r="F11" s="7">
        <f>апрель!F11+май!F11+июнь!F11</f>
        <v>0</v>
      </c>
      <c r="G11" s="7">
        <f>апрель!G11+май!G11+июнь!G11</f>
        <v>0</v>
      </c>
      <c r="H11" s="7">
        <f>апрель!H11+май!H11+июнь!H11</f>
        <v>0</v>
      </c>
      <c r="I11" s="7">
        <f>апрель!I11+май!I11+июнь!I11</f>
        <v>0</v>
      </c>
      <c r="J11" s="7">
        <f>апрель!J11+май!J11+июнь!J11</f>
        <v>0</v>
      </c>
      <c r="K11" s="7">
        <f>апрель!K11+май!K11+июнь!K11</f>
        <v>0</v>
      </c>
      <c r="L11" s="7">
        <f>апрель!L11+май!L11+июнь!L11</f>
        <v>0</v>
      </c>
      <c r="M11" s="7">
        <f>апрель!M11+май!M11+июнь!M11</f>
        <v>0</v>
      </c>
      <c r="N11" s="7">
        <f>апрель!N11+май!N11+июнь!N11</f>
        <v>0</v>
      </c>
      <c r="O11" s="7">
        <f>апрель!O11+май!O11+июнь!O11</f>
        <v>0</v>
      </c>
      <c r="P11" s="7">
        <f>апрель!P11+май!P11+июнь!P11</f>
        <v>0</v>
      </c>
      <c r="Q11" s="7">
        <f>апрель!Q11+май!Q11+июнь!Q11</f>
        <v>0</v>
      </c>
      <c r="R11" s="7">
        <f>апрель!R11+май!R11+июнь!R11</f>
        <v>0</v>
      </c>
      <c r="S11" s="7">
        <f>апрель!S11+май!S11+июнь!S11</f>
        <v>0</v>
      </c>
      <c r="T11" s="11">
        <f>июнь!T11</f>
        <v>0</v>
      </c>
      <c r="U11" s="11">
        <f>июнь!U11</f>
        <v>0</v>
      </c>
      <c r="V11">
        <f t="shared" si="0"/>
        <v>0</v>
      </c>
      <c r="W11">
        <f t="shared" si="1"/>
        <v>0</v>
      </c>
    </row>
    <row r="12" spans="1:23" ht="15.75" thickBot="1">
      <c r="A12" s="23">
        <v>7</v>
      </c>
      <c r="B12" s="29" t="s">
        <v>29</v>
      </c>
      <c r="C12" s="7">
        <f>апрель!C12+май!C12+июнь!C12</f>
        <v>46</v>
      </c>
      <c r="D12" s="7">
        <f>апрель!D12+май!D12+июнь!D12</f>
        <v>46</v>
      </c>
      <c r="E12" s="7">
        <f>апрель!E12+май!E12+июнь!E12</f>
        <v>0</v>
      </c>
      <c r="F12" s="7">
        <f>апрель!F12+май!F12+июнь!F12</f>
        <v>0</v>
      </c>
      <c r="G12" s="7">
        <f>апрель!G12+май!G12+июнь!G12</f>
        <v>0</v>
      </c>
      <c r="H12" s="7">
        <f>апрель!H12+май!H12+июнь!H12</f>
        <v>10</v>
      </c>
      <c r="I12" s="7">
        <f>апрель!I12+май!I12+июнь!I12</f>
        <v>0</v>
      </c>
      <c r="J12" s="7">
        <f>апрель!J12+май!J12+июнь!J12</f>
        <v>0</v>
      </c>
      <c r="K12" s="7">
        <f>апрель!K12+май!K12+июнь!K12</f>
        <v>19</v>
      </c>
      <c r="L12" s="7">
        <f>апрель!L12+май!L12+июнь!L12</f>
        <v>5</v>
      </c>
      <c r="M12" s="7">
        <f>апрель!M12+май!M12+июнь!M12</f>
        <v>0</v>
      </c>
      <c r="N12" s="7">
        <f>апрель!N12+май!N12+июнь!N12</f>
        <v>0</v>
      </c>
      <c r="O12" s="7">
        <f>апрель!O12+май!O12+июнь!O12</f>
        <v>0</v>
      </c>
      <c r="P12" s="7">
        <f>апрель!P12+май!P12+июнь!P12</f>
        <v>0</v>
      </c>
      <c r="Q12" s="7">
        <f>апрель!Q12+май!Q12+июнь!Q12</f>
        <v>0</v>
      </c>
      <c r="R12" s="7">
        <f>апрель!R12+май!R12+июнь!R12</f>
        <v>12</v>
      </c>
      <c r="S12" s="7">
        <f>апрель!S12+май!S12+июнь!S12</f>
        <v>0</v>
      </c>
      <c r="T12" s="11">
        <f>июнь!T12</f>
        <v>51</v>
      </c>
      <c r="U12" s="11">
        <f>июнь!U12</f>
        <v>51</v>
      </c>
      <c r="V12">
        <f t="shared" si="0"/>
        <v>46</v>
      </c>
      <c r="W12">
        <f t="shared" si="1"/>
        <v>0</v>
      </c>
    </row>
    <row r="13" spans="1:23" ht="15.75" thickBot="1">
      <c r="A13" s="16">
        <v>8</v>
      </c>
      <c r="B13" s="30" t="s">
        <v>30</v>
      </c>
      <c r="C13" s="7">
        <f>апрель!C13+май!C13+июнь!C13</f>
        <v>0</v>
      </c>
      <c r="D13" s="7">
        <f>апрель!D13+май!D13+июнь!D13</f>
        <v>0</v>
      </c>
      <c r="E13" s="7">
        <f>апрель!E13+май!E13+июнь!E13</f>
        <v>0</v>
      </c>
      <c r="F13" s="7">
        <f>апрель!F13+май!F13+июнь!F13</f>
        <v>0</v>
      </c>
      <c r="G13" s="7">
        <f>апрель!G13+май!G13+июнь!G13</f>
        <v>0</v>
      </c>
      <c r="H13" s="7">
        <f>апрель!H13+май!H13+июнь!H13</f>
        <v>0</v>
      </c>
      <c r="I13" s="7">
        <f>апрель!I13+май!I13+июнь!I13</f>
        <v>0</v>
      </c>
      <c r="J13" s="7">
        <f>апрель!J13+май!J13+июнь!J13</f>
        <v>0</v>
      </c>
      <c r="K13" s="7">
        <f>апрель!K13+май!K13+июнь!K13</f>
        <v>0</v>
      </c>
      <c r="L13" s="7">
        <f>апрель!L13+май!L13+июнь!L13</f>
        <v>0</v>
      </c>
      <c r="M13" s="7">
        <f>апрель!M13+май!M13+июнь!M13</f>
        <v>0</v>
      </c>
      <c r="N13" s="7">
        <f>апрель!N13+май!N13+июнь!N13</f>
        <v>0</v>
      </c>
      <c r="O13" s="7">
        <f>апрель!O13+май!O13+июнь!O13</f>
        <v>0</v>
      </c>
      <c r="P13" s="7">
        <f>апрель!P13+май!P13+июнь!P13</f>
        <v>0</v>
      </c>
      <c r="Q13" s="7">
        <f>апрель!Q13+май!Q13+июнь!Q13</f>
        <v>0</v>
      </c>
      <c r="R13" s="7">
        <f>апрель!R13+май!R13+июнь!R13</f>
        <v>0</v>
      </c>
      <c r="S13" s="7">
        <f>апрель!S13+май!S13+июнь!S13</f>
        <v>0</v>
      </c>
      <c r="T13" s="11">
        <f>июнь!T13</f>
        <v>0</v>
      </c>
      <c r="U13" s="11">
        <f>июнь!U13</f>
        <v>0</v>
      </c>
      <c r="V13">
        <f t="shared" si="0"/>
        <v>0</v>
      </c>
      <c r="W13">
        <f t="shared" si="1"/>
        <v>0</v>
      </c>
    </row>
    <row r="14" spans="1:23" ht="15.75" thickBot="1">
      <c r="A14" s="5">
        <v>9</v>
      </c>
      <c r="B14" s="18" t="s">
        <v>31</v>
      </c>
      <c r="C14" s="7">
        <f>апрель!C14+май!C14+июнь!C14</f>
        <v>116</v>
      </c>
      <c r="D14" s="7">
        <f>апрель!D14+май!D14+июнь!D14</f>
        <v>116</v>
      </c>
      <c r="E14" s="7">
        <f>апрель!E14+май!E14+июнь!E14</f>
        <v>0</v>
      </c>
      <c r="F14" s="7">
        <f>апрель!F14+май!F14+июнь!F14</f>
        <v>0</v>
      </c>
      <c r="G14" s="7">
        <f>апрель!G14+май!G14+июнь!G14</f>
        <v>1</v>
      </c>
      <c r="H14" s="7">
        <f>апрель!H14+май!H14+июнь!H14</f>
        <v>4</v>
      </c>
      <c r="I14" s="7">
        <f>апрель!I14+май!I14+июнь!I14</f>
        <v>4</v>
      </c>
      <c r="J14" s="7">
        <f>апрель!J14+май!J14+июнь!J14</f>
        <v>1</v>
      </c>
      <c r="K14" s="7">
        <f>апрель!K14+май!K14+июнь!K14</f>
        <v>0</v>
      </c>
      <c r="L14" s="7">
        <f>апрель!L14+май!L14+июнь!L14</f>
        <v>15</v>
      </c>
      <c r="M14" s="7">
        <f>апрель!M14+май!M14+июнь!M14</f>
        <v>0</v>
      </c>
      <c r="N14" s="7">
        <f>апрель!N14+май!N14+июнь!N14</f>
        <v>1</v>
      </c>
      <c r="O14" s="7">
        <f>апрель!O14+май!O14+июнь!O14</f>
        <v>0</v>
      </c>
      <c r="P14" s="7">
        <f>апрель!P14+май!P14+июнь!P14</f>
        <v>1</v>
      </c>
      <c r="Q14" s="7">
        <f>апрель!Q14+май!Q14+июнь!Q14</f>
        <v>1</v>
      </c>
      <c r="R14" s="7">
        <f>апрель!R14+май!R14+июнь!R14</f>
        <v>39</v>
      </c>
      <c r="S14" s="7">
        <f>апрель!S14+май!S14+июнь!S14</f>
        <v>49</v>
      </c>
      <c r="T14" s="11">
        <f>июнь!T14</f>
        <v>285</v>
      </c>
      <c r="U14" s="11">
        <f>июнь!U14</f>
        <v>285</v>
      </c>
      <c r="V14">
        <f t="shared" si="0"/>
        <v>116</v>
      </c>
      <c r="W14">
        <f t="shared" si="1"/>
        <v>0</v>
      </c>
    </row>
    <row r="15" spans="1:23" ht="15.75" thickBot="1">
      <c r="A15" s="12">
        <v>10</v>
      </c>
      <c r="B15" s="35" t="s">
        <v>32</v>
      </c>
      <c r="C15" s="7">
        <f>апрель!C15+май!C15+июнь!C15</f>
        <v>3</v>
      </c>
      <c r="D15" s="7">
        <f>апрель!D15+май!D15+июнь!D15</f>
        <v>3</v>
      </c>
      <c r="E15" s="7">
        <f>апрель!E15+май!E15+июнь!E15</f>
        <v>0</v>
      </c>
      <c r="F15" s="7">
        <f>апрель!F15+май!F15+июнь!F15</f>
        <v>0</v>
      </c>
      <c r="G15" s="7">
        <f>апрель!G15+май!G15+июнь!G15</f>
        <v>0</v>
      </c>
      <c r="H15" s="7">
        <f>апрель!H15+май!H15+июнь!H15</f>
        <v>1</v>
      </c>
      <c r="I15" s="7">
        <f>апрель!I15+май!I15+июнь!I15</f>
        <v>0</v>
      </c>
      <c r="J15" s="7">
        <f>апрель!J15+май!J15+июнь!J15</f>
        <v>0</v>
      </c>
      <c r="K15" s="7">
        <f>апрель!K15+май!K15+июнь!K15</f>
        <v>0</v>
      </c>
      <c r="L15" s="7">
        <f>апрель!L15+май!L15+июнь!L15</f>
        <v>1</v>
      </c>
      <c r="M15" s="7">
        <f>апрель!M15+май!M15+июнь!M15</f>
        <v>0</v>
      </c>
      <c r="N15" s="7">
        <f>апрель!N15+май!N15+июнь!N15</f>
        <v>0</v>
      </c>
      <c r="O15" s="7">
        <f>апрель!O15+май!O15+июнь!O15</f>
        <v>0</v>
      </c>
      <c r="P15" s="7">
        <f>апрель!P15+май!P15+июнь!P15</f>
        <v>0</v>
      </c>
      <c r="Q15" s="7">
        <f>апрель!Q15+май!Q15+июнь!Q15</f>
        <v>0</v>
      </c>
      <c r="R15" s="7">
        <f>апрель!R15+май!R15+июнь!R15</f>
        <v>1</v>
      </c>
      <c r="S15" s="7">
        <f>апрель!S15+май!S15+июнь!S15</f>
        <v>0</v>
      </c>
      <c r="T15" s="11">
        <f>июнь!T15</f>
        <v>12</v>
      </c>
      <c r="U15" s="11">
        <f>июнь!U15</f>
        <v>12</v>
      </c>
      <c r="V15">
        <f t="shared" si="0"/>
        <v>3</v>
      </c>
      <c r="W15">
        <f t="shared" si="1"/>
        <v>0</v>
      </c>
    </row>
    <row r="16" spans="1:23" ht="15.75" thickBot="1">
      <c r="A16" s="23">
        <v>11</v>
      </c>
      <c r="B16" s="36" t="s">
        <v>33</v>
      </c>
      <c r="C16" s="7">
        <f>апрель!C16+май!C16+июнь!C16</f>
        <v>94</v>
      </c>
      <c r="D16" s="7">
        <f>апрель!D16+май!D16+июнь!D16</f>
        <v>94</v>
      </c>
      <c r="E16" s="7">
        <f>апрель!E16+май!E16+июнь!E16</f>
        <v>0</v>
      </c>
      <c r="F16" s="7">
        <f>апрель!F16+май!F16+июнь!F16</f>
        <v>0</v>
      </c>
      <c r="G16" s="7">
        <f>апрель!G16+май!G16+июнь!G16</f>
        <v>0</v>
      </c>
      <c r="H16" s="7">
        <f>апрель!H16+май!H16+июнь!H16</f>
        <v>3</v>
      </c>
      <c r="I16" s="7">
        <f>апрель!I16+май!I16+июнь!I16</f>
        <v>2</v>
      </c>
      <c r="J16" s="7">
        <f>апрель!J16+май!J16+июнь!J16</f>
        <v>0</v>
      </c>
      <c r="K16" s="7">
        <f>апрель!K16+май!K16+июнь!K16</f>
        <v>0</v>
      </c>
      <c r="L16" s="7">
        <f>апрель!L16+май!L16+июнь!L16</f>
        <v>5</v>
      </c>
      <c r="M16" s="7">
        <f>апрель!M16+май!M16+июнь!M16</f>
        <v>0</v>
      </c>
      <c r="N16" s="7">
        <f>апрель!N16+май!N16+июнь!N16</f>
        <v>1</v>
      </c>
      <c r="O16" s="7">
        <f>апрель!O16+май!O16+июнь!O16</f>
        <v>0</v>
      </c>
      <c r="P16" s="7">
        <f>апрель!P16+май!P16+июнь!P16</f>
        <v>1</v>
      </c>
      <c r="Q16" s="7">
        <f>апрель!Q16+май!Q16+июнь!Q16</f>
        <v>1</v>
      </c>
      <c r="R16" s="7">
        <f>апрель!R16+май!R16+июнь!R16</f>
        <v>32</v>
      </c>
      <c r="S16" s="7">
        <f>апрель!S16+май!S16+июнь!S16</f>
        <v>49</v>
      </c>
      <c r="T16" s="11">
        <f>июнь!T16</f>
        <v>220</v>
      </c>
      <c r="U16" s="11">
        <f>июнь!U16</f>
        <v>220</v>
      </c>
      <c r="V16">
        <f t="shared" si="0"/>
        <v>94</v>
      </c>
      <c r="W16">
        <f t="shared" si="1"/>
        <v>0</v>
      </c>
    </row>
    <row r="17" spans="1:23" ht="15.75" thickBot="1">
      <c r="A17" s="23">
        <v>12</v>
      </c>
      <c r="B17" s="37" t="s">
        <v>25</v>
      </c>
      <c r="C17" s="7">
        <f>апрель!C17+май!C17+июнь!C17</f>
        <v>116</v>
      </c>
      <c r="D17" s="7">
        <f>апрель!D17+май!D17+июнь!D17</f>
        <v>116</v>
      </c>
      <c r="E17" s="7">
        <f>апрель!E17+май!E17+июнь!E17</f>
        <v>0</v>
      </c>
      <c r="F17" s="7">
        <f>апрель!F17+май!F17+июнь!F17</f>
        <v>0</v>
      </c>
      <c r="G17" s="7">
        <f>апрель!G17+май!G17+июнь!G17</f>
        <v>1</v>
      </c>
      <c r="H17" s="7">
        <f>апрель!H17+май!H17+июнь!H17</f>
        <v>4</v>
      </c>
      <c r="I17" s="7">
        <f>апрель!I17+май!I17+июнь!I17</f>
        <v>4</v>
      </c>
      <c r="J17" s="7">
        <f>апрель!J17+май!J17+июнь!J17</f>
        <v>1</v>
      </c>
      <c r="K17" s="7">
        <f>апрель!K17+май!K17+июнь!K17</f>
        <v>0</v>
      </c>
      <c r="L17" s="7">
        <f>апрель!L17+май!L17+июнь!L17</f>
        <v>15</v>
      </c>
      <c r="M17" s="7">
        <f>апрель!M17+май!M17+июнь!M17</f>
        <v>0</v>
      </c>
      <c r="N17" s="7">
        <f>апрель!N17+май!N17+июнь!N17</f>
        <v>1</v>
      </c>
      <c r="O17" s="7">
        <f>апрель!O17+май!O17+июнь!O17</f>
        <v>0</v>
      </c>
      <c r="P17" s="7">
        <f>апрель!P17+май!P17+июнь!P17</f>
        <v>1</v>
      </c>
      <c r="Q17" s="7">
        <f>апрель!Q17+май!Q17+июнь!Q17</f>
        <v>1</v>
      </c>
      <c r="R17" s="7">
        <f>апрель!R17+май!R17+июнь!R17</f>
        <v>39</v>
      </c>
      <c r="S17" s="7">
        <f>апрель!S17+май!S17+июнь!S17</f>
        <v>49</v>
      </c>
      <c r="T17" s="11">
        <f>июнь!T17</f>
        <v>285</v>
      </c>
      <c r="U17" s="11">
        <f>июнь!U17</f>
        <v>285</v>
      </c>
      <c r="V17">
        <f t="shared" si="0"/>
        <v>116</v>
      </c>
      <c r="W17">
        <f t="shared" si="1"/>
        <v>0</v>
      </c>
    </row>
    <row r="18" spans="1:23" ht="15.75" thickBot="1">
      <c r="A18" s="23">
        <v>13</v>
      </c>
      <c r="B18" s="24" t="s">
        <v>34</v>
      </c>
      <c r="C18" s="7">
        <f>апрель!C18+май!C18+июнь!C18</f>
        <v>8</v>
      </c>
      <c r="D18" s="7">
        <f>апрель!D18+май!D18+июнь!D18</f>
        <v>8</v>
      </c>
      <c r="E18" s="7">
        <f>апрель!E18+май!E18+июнь!E18</f>
        <v>0</v>
      </c>
      <c r="F18" s="7">
        <f>апрель!F18+май!F18+июнь!F18</f>
        <v>0</v>
      </c>
      <c r="G18" s="7">
        <f>апрель!G18+май!G18+июнь!G18</f>
        <v>0</v>
      </c>
      <c r="H18" s="7">
        <f>апрель!H18+май!H18+июнь!H18</f>
        <v>0</v>
      </c>
      <c r="I18" s="7">
        <f>апрель!I18+май!I18+июнь!I18</f>
        <v>1</v>
      </c>
      <c r="J18" s="7">
        <f>апрель!J18+май!J18+июнь!J18</f>
        <v>0</v>
      </c>
      <c r="K18" s="7">
        <f>апрель!K18+май!K18+июнь!K18</f>
        <v>0</v>
      </c>
      <c r="L18" s="7">
        <f>апрель!L18+май!L18+июнь!L18</f>
        <v>2</v>
      </c>
      <c r="M18" s="7">
        <f>апрель!M18+май!M18+июнь!M18</f>
        <v>0</v>
      </c>
      <c r="N18" s="7">
        <f>апрель!N18+май!N18+июнь!N18</f>
        <v>1</v>
      </c>
      <c r="O18" s="7">
        <f>апрель!O18+май!O18+июнь!O18</f>
        <v>0</v>
      </c>
      <c r="P18" s="7">
        <f>апрель!P18+май!P18+июнь!P18</f>
        <v>1</v>
      </c>
      <c r="Q18" s="7">
        <f>апрель!Q18+май!Q18+июнь!Q18</f>
        <v>1</v>
      </c>
      <c r="R18" s="7">
        <f>апрель!R18+май!R18+июнь!R18</f>
        <v>2</v>
      </c>
      <c r="S18" s="7">
        <f>апрель!S18+май!S18+июнь!S18</f>
        <v>0</v>
      </c>
      <c r="T18" s="11">
        <f>июнь!T18</f>
        <v>21</v>
      </c>
      <c r="U18" s="11">
        <f>июнь!U18</f>
        <v>21</v>
      </c>
      <c r="V18">
        <f t="shared" si="0"/>
        <v>8</v>
      </c>
      <c r="W18">
        <f t="shared" si="1"/>
        <v>0</v>
      </c>
    </row>
    <row r="19" spans="1:23" ht="24.75" thickBot="1">
      <c r="A19" s="23">
        <v>14</v>
      </c>
      <c r="B19" s="38" t="s">
        <v>35</v>
      </c>
      <c r="C19" s="7">
        <f>апрель!C19+май!C19+июнь!C19</f>
        <v>86</v>
      </c>
      <c r="D19" s="7">
        <f>апрель!D19+май!D19+июнь!D19</f>
        <v>86</v>
      </c>
      <c r="E19" s="7">
        <f>апрель!E19+май!E19+июнь!E19</f>
        <v>0</v>
      </c>
      <c r="F19" s="7">
        <f>апрель!F19+май!F19+июнь!F19</f>
        <v>0</v>
      </c>
      <c r="G19" s="7">
        <f>апрель!G19+май!G19+июнь!G19</f>
        <v>0</v>
      </c>
      <c r="H19" s="7">
        <f>апрель!H19+май!H19+июнь!H19</f>
        <v>3</v>
      </c>
      <c r="I19" s="7">
        <f>апрель!I19+май!I19+июнь!I19</f>
        <v>1</v>
      </c>
      <c r="J19" s="7">
        <f>апрель!J19+май!J19+июнь!J19</f>
        <v>0</v>
      </c>
      <c r="K19" s="7">
        <f>апрель!K19+май!K19+июнь!K19</f>
        <v>0</v>
      </c>
      <c r="L19" s="7">
        <f>апрель!L19+май!L19+июнь!L19</f>
        <v>3</v>
      </c>
      <c r="M19" s="7">
        <f>апрель!M19+май!M19+июнь!M19</f>
        <v>0</v>
      </c>
      <c r="N19" s="7">
        <f>апрель!N19+май!N19+июнь!N19</f>
        <v>0</v>
      </c>
      <c r="O19" s="7">
        <f>апрель!O19+май!O19+июнь!O19</f>
        <v>0</v>
      </c>
      <c r="P19" s="7">
        <f>апрель!P19+май!P19+июнь!P19</f>
        <v>0</v>
      </c>
      <c r="Q19" s="7">
        <f>апрель!Q19+май!Q19+июнь!Q19</f>
        <v>0</v>
      </c>
      <c r="R19" s="7">
        <f>апрель!R19+май!R19+июнь!R19</f>
        <v>30</v>
      </c>
      <c r="S19" s="7">
        <f>апрель!S19+май!S19+июнь!S19</f>
        <v>49</v>
      </c>
      <c r="T19" s="11">
        <f>июнь!T19</f>
        <v>199</v>
      </c>
      <c r="U19" s="11">
        <f>июнь!U19</f>
        <v>199</v>
      </c>
      <c r="V19">
        <f t="shared" si="0"/>
        <v>86</v>
      </c>
      <c r="W19">
        <f t="shared" si="1"/>
        <v>0</v>
      </c>
    </row>
    <row r="20" spans="1:23" ht="15.75" thickBot="1">
      <c r="A20" s="16">
        <v>15</v>
      </c>
      <c r="B20" s="39" t="s">
        <v>36</v>
      </c>
      <c r="C20" s="7">
        <f>апрель!C20+май!C20+июнь!C20</f>
        <v>19</v>
      </c>
      <c r="D20" s="7">
        <f>апрель!D20+май!D20+июнь!D20</f>
        <v>19</v>
      </c>
      <c r="E20" s="7">
        <f>апрель!E20+май!E20+июнь!E20</f>
        <v>0</v>
      </c>
      <c r="F20" s="7">
        <f>апрель!F20+май!F20+июнь!F20</f>
        <v>0</v>
      </c>
      <c r="G20" s="7">
        <f>апрель!G20+май!G20+июнь!G20</f>
        <v>1</v>
      </c>
      <c r="H20" s="7">
        <f>апрель!H20+май!H20+июнь!H20</f>
        <v>0</v>
      </c>
      <c r="I20" s="7">
        <f>апрель!I20+май!I20+июнь!I20</f>
        <v>2</v>
      </c>
      <c r="J20" s="7">
        <f>апрель!J20+май!J20+июнь!J20</f>
        <v>1</v>
      </c>
      <c r="K20" s="7">
        <f>апрель!K20+май!K20+июнь!K20</f>
        <v>0</v>
      </c>
      <c r="L20" s="7">
        <f>апрель!L20+май!L20+июнь!L20</f>
        <v>9</v>
      </c>
      <c r="M20" s="7">
        <f>апрель!M20+май!M20+июнь!M20</f>
        <v>0</v>
      </c>
      <c r="N20" s="7">
        <f>апрель!N20+май!N20+июнь!N20</f>
        <v>0</v>
      </c>
      <c r="O20" s="7">
        <f>апрель!O20+май!O20+июнь!O20</f>
        <v>0</v>
      </c>
      <c r="P20" s="7">
        <f>апрель!P20+май!P20+июнь!P20</f>
        <v>0</v>
      </c>
      <c r="Q20" s="7">
        <f>апрель!Q20+май!Q20+июнь!Q20</f>
        <v>0</v>
      </c>
      <c r="R20" s="7">
        <f>апрель!R20+май!R20+июнь!R20</f>
        <v>6</v>
      </c>
      <c r="S20" s="7">
        <f>апрель!S20+май!S20+июнь!S20</f>
        <v>0</v>
      </c>
      <c r="T20" s="11">
        <f>июнь!T20</f>
        <v>53</v>
      </c>
      <c r="U20" s="11">
        <f>июнь!U20</f>
        <v>53</v>
      </c>
      <c r="V20">
        <f t="shared" si="0"/>
        <v>19</v>
      </c>
      <c r="W20">
        <f t="shared" si="1"/>
        <v>0</v>
      </c>
    </row>
    <row r="21" spans="1:23" ht="15.75" thickBot="1">
      <c r="A21" s="5">
        <v>16</v>
      </c>
      <c r="B21" s="18" t="s">
        <v>37</v>
      </c>
      <c r="C21" s="7">
        <f>апрель!C21+май!C21+июнь!C21</f>
        <v>174</v>
      </c>
      <c r="D21" s="7">
        <f>апрель!D21+май!D21+июнь!D21</f>
        <v>174</v>
      </c>
      <c r="E21" s="7">
        <f>апрель!E21+май!E21+июнь!E21</f>
        <v>0</v>
      </c>
      <c r="F21" s="7">
        <f>апрель!F21+май!F21+июнь!F21</f>
        <v>1</v>
      </c>
      <c r="G21" s="7">
        <f>апрель!G21+май!G21+июнь!G21</f>
        <v>1</v>
      </c>
      <c r="H21" s="7">
        <f>апрель!H21+май!H21+июнь!H21</f>
        <v>14</v>
      </c>
      <c r="I21" s="7">
        <f>апрель!I21+май!I21+июнь!I21</f>
        <v>4</v>
      </c>
      <c r="J21" s="7">
        <f>апрель!J21+май!J21+июнь!J21</f>
        <v>1</v>
      </c>
      <c r="K21" s="7">
        <f>апрель!K21+май!K21+июнь!K21</f>
        <v>19</v>
      </c>
      <c r="L21" s="7">
        <f>апрель!L21+май!L21+июнь!L21</f>
        <v>24</v>
      </c>
      <c r="M21" s="7">
        <f>апрель!M21+май!M21+июнь!M21</f>
        <v>0</v>
      </c>
      <c r="N21" s="7">
        <f>апрель!N21+май!N21+июнь!N21</f>
        <v>1</v>
      </c>
      <c r="O21" s="7">
        <f>апрель!O21+май!O21+июнь!O21</f>
        <v>0</v>
      </c>
      <c r="P21" s="7">
        <f>апрель!P21+май!P21+июнь!P21</f>
        <v>1</v>
      </c>
      <c r="Q21" s="7">
        <f>апрель!Q21+май!Q21+июнь!Q21</f>
        <v>2</v>
      </c>
      <c r="R21" s="7">
        <f>апрель!R21+май!R21+июнь!R21</f>
        <v>56</v>
      </c>
      <c r="S21" s="7">
        <f>апрель!S21+май!S21+июнь!S21</f>
        <v>50</v>
      </c>
      <c r="T21" s="11">
        <f>июнь!T21</f>
        <v>360</v>
      </c>
      <c r="U21" s="11">
        <f>июнь!U21</f>
        <v>360</v>
      </c>
      <c r="V21">
        <f t="shared" si="0"/>
        <v>174</v>
      </c>
      <c r="W21">
        <f t="shared" si="1"/>
        <v>0</v>
      </c>
    </row>
    <row r="22" spans="1:23" ht="15.75" thickBot="1">
      <c r="A22" s="45">
        <v>17</v>
      </c>
      <c r="B22" s="46" t="s">
        <v>38</v>
      </c>
      <c r="C22" s="7">
        <f>апрель!C22+май!C22+июнь!C22</f>
        <v>34</v>
      </c>
      <c r="D22" s="7">
        <f>апрель!D22+май!D22+июнь!D22</f>
        <v>34</v>
      </c>
      <c r="E22" s="7">
        <f>апрель!E22+май!E22+июнь!E22</f>
        <v>0</v>
      </c>
      <c r="F22" s="7">
        <f>апрель!F22+май!F22+июнь!F22</f>
        <v>1</v>
      </c>
      <c r="G22" s="7">
        <f>апрель!G22+май!G22+июнь!G22</f>
        <v>1</v>
      </c>
      <c r="H22" s="7">
        <f>апрель!H22+май!H22+июнь!H22</f>
        <v>0</v>
      </c>
      <c r="I22" s="7">
        <f>апрель!I22+май!I22+июнь!I22</f>
        <v>2</v>
      </c>
      <c r="J22" s="7">
        <f>апрель!J22+май!J22+июнь!J22</f>
        <v>1</v>
      </c>
      <c r="K22" s="7">
        <f>апрель!K22+май!K22+июнь!K22</f>
        <v>0</v>
      </c>
      <c r="L22" s="7">
        <f>апрель!L22+май!L22+июнь!L22</f>
        <v>15</v>
      </c>
      <c r="M22" s="7">
        <f>апрель!M22+май!M22+июнь!M22</f>
        <v>0</v>
      </c>
      <c r="N22" s="7">
        <f>апрель!N22+май!N22+июнь!N22</f>
        <v>0</v>
      </c>
      <c r="O22" s="7">
        <f>апрель!O22+май!O22+июнь!O22</f>
        <v>0</v>
      </c>
      <c r="P22" s="7">
        <f>апрель!P22+май!P22+июнь!P22</f>
        <v>0</v>
      </c>
      <c r="Q22" s="7">
        <f>апрель!Q22+май!Q22+июнь!Q22</f>
        <v>2</v>
      </c>
      <c r="R22" s="7">
        <f>апрель!R22+май!R22+июнь!R22</f>
        <v>11</v>
      </c>
      <c r="S22" s="7">
        <f>апрель!S22+май!S22+июнь!S22</f>
        <v>1</v>
      </c>
      <c r="T22" s="11">
        <f>июнь!T22</f>
        <v>85</v>
      </c>
      <c r="U22" s="11">
        <f>июнь!U22</f>
        <v>85</v>
      </c>
      <c r="V22">
        <f t="shared" si="0"/>
        <v>34</v>
      </c>
      <c r="W22">
        <f t="shared" si="1"/>
        <v>0</v>
      </c>
    </row>
    <row r="23" spans="1:23" ht="15.75" thickBot="1">
      <c r="A23" s="5">
        <v>18</v>
      </c>
      <c r="B23" s="6" t="s">
        <v>39</v>
      </c>
      <c r="C23" s="7">
        <f>апрель!C23+май!C23+июнь!C23</f>
        <v>0</v>
      </c>
      <c r="D23" s="7">
        <f>апрель!D23+май!D23+июнь!D23</f>
        <v>0</v>
      </c>
      <c r="E23" s="7">
        <f>апрель!E23+май!E23+июнь!E23</f>
        <v>0</v>
      </c>
      <c r="F23" s="7">
        <f>апрель!F23+май!F23+июнь!F23</f>
        <v>0</v>
      </c>
      <c r="G23" s="7">
        <f>апрель!G23+май!G23+июнь!G23</f>
        <v>0</v>
      </c>
      <c r="H23" s="7">
        <f>апрель!H23+май!H23+июнь!H23</f>
        <v>0</v>
      </c>
      <c r="I23" s="7">
        <f>апрель!I23+май!I23+июнь!I23</f>
        <v>0</v>
      </c>
      <c r="J23" s="7">
        <f>апрель!J23+май!J23+июнь!J23</f>
        <v>0</v>
      </c>
      <c r="K23" s="7">
        <f>апрель!K23+май!K23+июнь!K23</f>
        <v>0</v>
      </c>
      <c r="L23" s="7">
        <f>апрель!L23+май!L23+июнь!L23</f>
        <v>0</v>
      </c>
      <c r="M23" s="7">
        <f>апрель!M23+май!M23+июнь!M23</f>
        <v>0</v>
      </c>
      <c r="N23" s="7">
        <f>апрель!N23+май!N23+июнь!N23</f>
        <v>0</v>
      </c>
      <c r="O23" s="7">
        <f>апрель!O23+май!O23+июнь!O23</f>
        <v>0</v>
      </c>
      <c r="P23" s="7">
        <f>апрель!P23+май!P23+июнь!P23</f>
        <v>0</v>
      </c>
      <c r="Q23" s="7">
        <f>апрель!Q23+май!Q23+июнь!Q23</f>
        <v>0</v>
      </c>
      <c r="R23" s="7">
        <f>апрель!R23+май!R23+июнь!R23</f>
        <v>0</v>
      </c>
      <c r="S23" s="7">
        <f>апрель!S23+май!S23+июнь!S23</f>
        <v>0</v>
      </c>
      <c r="T23" s="11">
        <f>июнь!T23</f>
        <v>0</v>
      </c>
      <c r="U23" s="11">
        <f>июнь!U23</f>
        <v>0</v>
      </c>
      <c r="V23">
        <f t="shared" si="0"/>
        <v>0</v>
      </c>
      <c r="W23">
        <f t="shared" si="1"/>
        <v>0</v>
      </c>
    </row>
    <row r="24" spans="1:23" ht="15.75" thickBot="1">
      <c r="A24" s="12">
        <v>19</v>
      </c>
      <c r="B24" s="19" t="s">
        <v>40</v>
      </c>
      <c r="C24" s="7">
        <f>апрель!C24+май!C24+июнь!C24</f>
        <v>100</v>
      </c>
      <c r="D24" s="7">
        <f>апрель!D24+май!D24+июнь!D24</f>
        <v>100</v>
      </c>
      <c r="E24" s="7">
        <f>апрель!E24+май!E24+июнь!E24</f>
        <v>0</v>
      </c>
      <c r="F24" s="7">
        <f>апрель!F24+май!F24+июнь!F24</f>
        <v>1</v>
      </c>
      <c r="G24" s="7">
        <f>апрель!G24+май!G24+июнь!G24</f>
        <v>0</v>
      </c>
      <c r="H24" s="7">
        <f>апрель!H24+май!H24+июнь!H24</f>
        <v>5</v>
      </c>
      <c r="I24" s="7">
        <f>апрель!I24+май!I24+июнь!I24</f>
        <v>2</v>
      </c>
      <c r="J24" s="7">
        <f>апрель!J24+май!J24+июнь!J24</f>
        <v>0</v>
      </c>
      <c r="K24" s="7">
        <f>апрель!K24+май!K24+июнь!K24</f>
        <v>10</v>
      </c>
      <c r="L24" s="7">
        <f>апрель!L24+май!L24+июнь!L24</f>
        <v>3</v>
      </c>
      <c r="M24" s="7">
        <f>апрель!M24+май!M24+июнь!M24</f>
        <v>0</v>
      </c>
      <c r="N24" s="7">
        <f>апрель!N24+май!N24+июнь!N24</f>
        <v>0</v>
      </c>
      <c r="O24" s="7">
        <f>апрель!O24+май!O24+июнь!O24</f>
        <v>0</v>
      </c>
      <c r="P24" s="7">
        <f>апрель!P24+май!P24+июнь!P24</f>
        <v>0</v>
      </c>
      <c r="Q24" s="7">
        <f>апрель!Q24+май!Q24+июнь!Q24</f>
        <v>0</v>
      </c>
      <c r="R24" s="7">
        <f>апрель!R24+май!R24+июнь!R24</f>
        <v>40</v>
      </c>
      <c r="S24" s="7">
        <f>апрель!S24+май!S24+июнь!S24</f>
        <v>39</v>
      </c>
      <c r="T24" s="11">
        <f>июнь!T24</f>
        <v>205</v>
      </c>
      <c r="U24" s="11">
        <f>июнь!U24</f>
        <v>205</v>
      </c>
      <c r="V24">
        <f t="shared" si="0"/>
        <v>100</v>
      </c>
      <c r="W24">
        <f t="shared" si="1"/>
        <v>0</v>
      </c>
    </row>
    <row r="25" spans="1:23" ht="24.75" thickBot="1">
      <c r="A25" s="23">
        <v>20</v>
      </c>
      <c r="B25" s="38" t="s">
        <v>41</v>
      </c>
      <c r="C25" s="7">
        <f>апрель!C25+май!C25+июнь!C25</f>
        <v>100</v>
      </c>
      <c r="D25" s="7">
        <f>апрель!D25+май!D25+июнь!D25</f>
        <v>100</v>
      </c>
      <c r="E25" s="7">
        <f>апрель!E25+май!E25+июнь!E25</f>
        <v>0</v>
      </c>
      <c r="F25" s="7">
        <f>апрель!F25+май!F25+июнь!F25</f>
        <v>1</v>
      </c>
      <c r="G25" s="7">
        <f>апрель!G25+май!G25+июнь!G25</f>
        <v>0</v>
      </c>
      <c r="H25" s="7">
        <f>апрель!H25+май!H25+июнь!H25</f>
        <v>5</v>
      </c>
      <c r="I25" s="7">
        <f>апрель!I25+май!I25+июнь!I25</f>
        <v>2</v>
      </c>
      <c r="J25" s="7">
        <f>апрель!J25+май!J25+июнь!J25</f>
        <v>0</v>
      </c>
      <c r="K25" s="7">
        <f>апрель!K25+май!K25+июнь!K25</f>
        <v>10</v>
      </c>
      <c r="L25" s="7">
        <f>апрель!L25+май!L25+июнь!L25</f>
        <v>3</v>
      </c>
      <c r="M25" s="7">
        <f>апрель!M25+май!M25+июнь!M25</f>
        <v>0</v>
      </c>
      <c r="N25" s="7">
        <f>апрель!N25+май!N25+июнь!N25</f>
        <v>0</v>
      </c>
      <c r="O25" s="7">
        <f>апрель!O25+май!O25+июнь!O25</f>
        <v>0</v>
      </c>
      <c r="P25" s="7">
        <f>апрель!P25+май!P25+июнь!P25</f>
        <v>0</v>
      </c>
      <c r="Q25" s="7">
        <f>апрель!Q25+май!Q25+июнь!Q25</f>
        <v>0</v>
      </c>
      <c r="R25" s="7">
        <f>апрель!R25+май!R25+июнь!R25</f>
        <v>40</v>
      </c>
      <c r="S25" s="7">
        <f>апрель!S25+май!S25+июнь!S25</f>
        <v>39</v>
      </c>
      <c r="T25" s="11">
        <f>июнь!T25</f>
        <v>205</v>
      </c>
      <c r="U25" s="11">
        <f>июнь!U25</f>
        <v>205</v>
      </c>
      <c r="V25">
        <f t="shared" si="0"/>
        <v>100</v>
      </c>
      <c r="W25">
        <f t="shared" si="1"/>
        <v>0</v>
      </c>
    </row>
    <row r="26" spans="1:23" ht="15.75" thickBot="1">
      <c r="A26" s="23">
        <v>21</v>
      </c>
      <c r="B26" s="49" t="s">
        <v>42</v>
      </c>
      <c r="C26" s="7">
        <f>апрель!C26+май!C26+июнь!C26</f>
        <v>74</v>
      </c>
      <c r="D26" s="7">
        <f>апрель!D26+май!D26+июнь!D26</f>
        <v>74</v>
      </c>
      <c r="E26" s="7">
        <f>апрель!E26+май!E26+июнь!E26</f>
        <v>0</v>
      </c>
      <c r="F26" s="7">
        <f>апрель!F26+май!F26+июнь!F26</f>
        <v>0</v>
      </c>
      <c r="G26" s="7">
        <f>апрель!G26+май!G26+июнь!G26</f>
        <v>1</v>
      </c>
      <c r="H26" s="7">
        <f>апрель!H26+май!H26+июнь!H26</f>
        <v>9</v>
      </c>
      <c r="I26" s="7">
        <f>апрель!I26+май!I26+июнь!I26</f>
        <v>2</v>
      </c>
      <c r="J26" s="7">
        <f>апрель!J26+май!J26+июнь!J26</f>
        <v>1</v>
      </c>
      <c r="K26" s="7">
        <f>апрель!K26+май!K26+июнь!K26</f>
        <v>9</v>
      </c>
      <c r="L26" s="7">
        <f>апрель!L26+май!L26+июнь!L26</f>
        <v>21</v>
      </c>
      <c r="M26" s="7">
        <f>апрель!M26+май!M26+июнь!M26</f>
        <v>0</v>
      </c>
      <c r="N26" s="7">
        <f>апрель!N26+май!N26+июнь!N26</f>
        <v>1</v>
      </c>
      <c r="O26" s="7">
        <f>апрель!O26+май!O26+июнь!O26</f>
        <v>0</v>
      </c>
      <c r="P26" s="7">
        <f>апрель!P26+май!P26+июнь!P26</f>
        <v>1</v>
      </c>
      <c r="Q26" s="7">
        <f>апрель!Q26+май!Q26+июнь!Q26</f>
        <v>2</v>
      </c>
      <c r="R26" s="7">
        <f>апрель!R26+май!R26+июнь!R26</f>
        <v>16</v>
      </c>
      <c r="S26" s="7">
        <f>апрель!S26+май!S26+июнь!S26</f>
        <v>11</v>
      </c>
      <c r="T26" s="11">
        <f>июнь!T26</f>
        <v>155</v>
      </c>
      <c r="U26" s="11">
        <f>июнь!U26</f>
        <v>155</v>
      </c>
      <c r="V26">
        <f t="shared" si="0"/>
        <v>74</v>
      </c>
      <c r="W26">
        <f t="shared" si="1"/>
        <v>0</v>
      </c>
    </row>
    <row r="27" spans="1:23" ht="15.75" thickBot="1">
      <c r="A27" s="16">
        <v>22</v>
      </c>
      <c r="B27" s="30" t="s">
        <v>43</v>
      </c>
      <c r="C27" s="7">
        <f>апрель!C27+май!C27+июнь!C27</f>
        <v>0</v>
      </c>
      <c r="D27" s="7">
        <f>апрель!D27+май!D27+июнь!D27</f>
        <v>0</v>
      </c>
      <c r="E27" s="7">
        <f>апрель!E27+май!E27+июнь!E27</f>
        <v>0</v>
      </c>
      <c r="F27" s="7">
        <f>апрель!F27+май!F27+июнь!F27</f>
        <v>0</v>
      </c>
      <c r="G27" s="7">
        <f>апрель!G27+май!G27+июнь!G27</f>
        <v>0</v>
      </c>
      <c r="H27" s="7">
        <f>апрель!H27+май!H27+июнь!H27</f>
        <v>0</v>
      </c>
      <c r="I27" s="7">
        <f>апрель!I27+май!I27+июнь!I27</f>
        <v>0</v>
      </c>
      <c r="J27" s="7">
        <f>апрель!J27+май!J27+июнь!J27</f>
        <v>0</v>
      </c>
      <c r="K27" s="7">
        <f>апрель!K27+май!K27+июнь!K27</f>
        <v>0</v>
      </c>
      <c r="L27" s="7">
        <f>апрель!L27+май!L27+июнь!L27</f>
        <v>0</v>
      </c>
      <c r="M27" s="7">
        <f>апрель!M27+май!M27+июнь!M27</f>
        <v>0</v>
      </c>
      <c r="N27" s="7">
        <f>апрель!N27+май!N27+июнь!N27</f>
        <v>0</v>
      </c>
      <c r="O27" s="7">
        <f>апрель!O27+май!O27+июнь!O27</f>
        <v>0</v>
      </c>
      <c r="P27" s="7">
        <f>апрель!P27+май!P27+июнь!P27</f>
        <v>0</v>
      </c>
      <c r="Q27" s="7">
        <f>апрель!Q27+май!Q27+июнь!Q27</f>
        <v>0</v>
      </c>
      <c r="R27" s="7">
        <f>апрель!R27+май!R27+июнь!R27</f>
        <v>0</v>
      </c>
      <c r="S27" s="7">
        <f>апрель!S27+май!S27+июнь!S27</f>
        <v>0</v>
      </c>
      <c r="T27" s="11">
        <f>июнь!T27</f>
        <v>0</v>
      </c>
      <c r="U27" s="11">
        <f>июнь!U27</f>
        <v>0</v>
      </c>
      <c r="V27">
        <f t="shared" si="0"/>
        <v>0</v>
      </c>
      <c r="W27">
        <f t="shared" si="1"/>
        <v>0</v>
      </c>
    </row>
    <row r="28" spans="1:23" ht="15.75" thickBot="1">
      <c r="A28" s="5">
        <v>23</v>
      </c>
      <c r="B28" s="6" t="s">
        <v>44</v>
      </c>
      <c r="C28" s="7">
        <f>апрель!C28+май!C28+июнь!C28</f>
        <v>0</v>
      </c>
      <c r="D28" s="7">
        <f>апрель!D28+май!D28+июнь!D28</f>
        <v>0</v>
      </c>
      <c r="E28" s="7">
        <f>апрель!E28+май!E28+июнь!E28</f>
        <v>0</v>
      </c>
      <c r="F28" s="7">
        <f>апрель!F28+май!F28+июнь!F28</f>
        <v>0</v>
      </c>
      <c r="G28" s="7">
        <f>апрель!G28+май!G28+июнь!G28</f>
        <v>0</v>
      </c>
      <c r="H28" s="7">
        <f>апрель!H28+май!H28+июнь!H28</f>
        <v>0</v>
      </c>
      <c r="I28" s="7">
        <f>апрель!I28+май!I28+июнь!I28</f>
        <v>0</v>
      </c>
      <c r="J28" s="7">
        <f>апрель!J28+май!J28+июнь!J28</f>
        <v>0</v>
      </c>
      <c r="K28" s="7">
        <f>апрель!K28+май!K28+июнь!K28</f>
        <v>0</v>
      </c>
      <c r="L28" s="7">
        <f>апрель!L28+май!L28+июнь!L28</f>
        <v>0</v>
      </c>
      <c r="M28" s="7">
        <f>апрель!M28+май!M28+июнь!M28</f>
        <v>0</v>
      </c>
      <c r="N28" s="7">
        <f>апрель!N28+май!N28+июнь!N28</f>
        <v>0</v>
      </c>
      <c r="O28" s="7">
        <f>апрель!O28+май!O28+июнь!O28</f>
        <v>0</v>
      </c>
      <c r="P28" s="7">
        <f>апрель!P28+май!P28+июнь!P28</f>
        <v>0</v>
      </c>
      <c r="Q28" s="7">
        <f>апрель!Q28+май!Q28+июнь!Q28</f>
        <v>0</v>
      </c>
      <c r="R28" s="7">
        <f>апрель!R28+май!R28+июнь!R28</f>
        <v>0</v>
      </c>
      <c r="S28" s="7">
        <f>апрель!S28+май!S28+июнь!S28</f>
        <v>0</v>
      </c>
      <c r="T28" s="11">
        <f>июнь!T28</f>
        <v>0</v>
      </c>
      <c r="U28" s="11">
        <f>июнь!U28</f>
        <v>0</v>
      </c>
      <c r="V28">
        <f t="shared" si="0"/>
        <v>0</v>
      </c>
      <c r="W28">
        <f t="shared" si="1"/>
        <v>0</v>
      </c>
    </row>
    <row r="29" spans="1:23">
      <c r="C29" s="51">
        <f>(C6+C7)-C28</f>
        <v>174</v>
      </c>
      <c r="D29" s="51">
        <f t="shared" ref="D29:U29" si="2">(D6+D7)-D28</f>
        <v>174</v>
      </c>
      <c r="E29" s="51">
        <f t="shared" si="2"/>
        <v>0</v>
      </c>
      <c r="F29" s="51">
        <f t="shared" si="2"/>
        <v>1</v>
      </c>
      <c r="G29" s="51">
        <f t="shared" si="2"/>
        <v>1</v>
      </c>
      <c r="H29" s="51">
        <f t="shared" si="2"/>
        <v>14</v>
      </c>
      <c r="I29" s="51">
        <f t="shared" si="2"/>
        <v>4</v>
      </c>
      <c r="J29" s="51">
        <f t="shared" si="2"/>
        <v>1</v>
      </c>
      <c r="K29" s="51">
        <f t="shared" si="2"/>
        <v>19</v>
      </c>
      <c r="L29" s="51">
        <f t="shared" si="2"/>
        <v>24</v>
      </c>
      <c r="M29" s="51">
        <f t="shared" si="2"/>
        <v>0</v>
      </c>
      <c r="N29" s="51">
        <f t="shared" si="2"/>
        <v>1</v>
      </c>
      <c r="O29" s="51">
        <f t="shared" si="2"/>
        <v>0</v>
      </c>
      <c r="P29" s="51">
        <f t="shared" si="2"/>
        <v>1</v>
      </c>
      <c r="Q29" s="51">
        <f t="shared" si="2"/>
        <v>2</v>
      </c>
      <c r="R29" s="51">
        <f t="shared" si="2"/>
        <v>56</v>
      </c>
      <c r="S29" s="51">
        <f t="shared" si="2"/>
        <v>50</v>
      </c>
      <c r="T29" s="51">
        <f t="shared" si="2"/>
        <v>360</v>
      </c>
      <c r="U29" s="51">
        <f t="shared" si="2"/>
        <v>360</v>
      </c>
      <c r="V29">
        <f t="shared" ref="V29:V36" si="3">SUM(E29:S29)</f>
        <v>174</v>
      </c>
      <c r="W29">
        <f t="shared" si="1"/>
        <v>0</v>
      </c>
    </row>
    <row r="30" spans="1:23">
      <c r="C30">
        <f>C24+C26+C27</f>
        <v>174</v>
      </c>
      <c r="D30">
        <f t="shared" ref="D30:U30" si="4">D24+D26+D27</f>
        <v>174</v>
      </c>
      <c r="E30">
        <f t="shared" si="4"/>
        <v>0</v>
      </c>
      <c r="F30">
        <f t="shared" si="4"/>
        <v>1</v>
      </c>
      <c r="G30">
        <f t="shared" si="4"/>
        <v>1</v>
      </c>
      <c r="H30">
        <f t="shared" si="4"/>
        <v>14</v>
      </c>
      <c r="I30">
        <f t="shared" si="4"/>
        <v>4</v>
      </c>
      <c r="J30">
        <f t="shared" si="4"/>
        <v>1</v>
      </c>
      <c r="K30">
        <f t="shared" si="4"/>
        <v>19</v>
      </c>
      <c r="L30">
        <f t="shared" si="4"/>
        <v>24</v>
      </c>
      <c r="M30">
        <f t="shared" si="4"/>
        <v>0</v>
      </c>
      <c r="N30">
        <f t="shared" si="4"/>
        <v>1</v>
      </c>
      <c r="O30">
        <f t="shared" si="4"/>
        <v>0</v>
      </c>
      <c r="P30">
        <f t="shared" si="4"/>
        <v>1</v>
      </c>
      <c r="Q30">
        <f t="shared" si="4"/>
        <v>2</v>
      </c>
      <c r="R30">
        <f t="shared" si="4"/>
        <v>56</v>
      </c>
      <c r="S30">
        <f t="shared" si="4"/>
        <v>50</v>
      </c>
      <c r="T30">
        <f t="shared" si="4"/>
        <v>360</v>
      </c>
      <c r="U30">
        <f t="shared" si="4"/>
        <v>360</v>
      </c>
      <c r="V30">
        <f t="shared" si="3"/>
        <v>174</v>
      </c>
      <c r="W30">
        <f t="shared" si="1"/>
        <v>0</v>
      </c>
    </row>
    <row r="31" spans="1:23">
      <c r="C31">
        <f>C17-C14</f>
        <v>0</v>
      </c>
      <c r="D31">
        <f t="shared" ref="D31:U31" si="5">D17-D14</f>
        <v>0</v>
      </c>
      <c r="E31">
        <f t="shared" si="5"/>
        <v>0</v>
      </c>
      <c r="F31">
        <f t="shared" si="5"/>
        <v>0</v>
      </c>
      <c r="G31">
        <f t="shared" si="5"/>
        <v>0</v>
      </c>
      <c r="H31">
        <f t="shared" si="5"/>
        <v>0</v>
      </c>
      <c r="I31">
        <f t="shared" si="5"/>
        <v>0</v>
      </c>
      <c r="J31">
        <f t="shared" si="5"/>
        <v>0</v>
      </c>
      <c r="K31">
        <f t="shared" si="5"/>
        <v>0</v>
      </c>
      <c r="L31">
        <f t="shared" si="5"/>
        <v>0</v>
      </c>
      <c r="M31">
        <f t="shared" si="5"/>
        <v>0</v>
      </c>
      <c r="N31">
        <f t="shared" si="5"/>
        <v>0</v>
      </c>
      <c r="O31">
        <f t="shared" si="5"/>
        <v>0</v>
      </c>
      <c r="P31">
        <f t="shared" si="5"/>
        <v>0</v>
      </c>
      <c r="Q31">
        <f t="shared" si="5"/>
        <v>0</v>
      </c>
      <c r="R31">
        <f t="shared" si="5"/>
        <v>0</v>
      </c>
      <c r="S31">
        <f t="shared" si="5"/>
        <v>0</v>
      </c>
      <c r="T31">
        <f t="shared" si="5"/>
        <v>0</v>
      </c>
      <c r="U31">
        <f t="shared" si="5"/>
        <v>0</v>
      </c>
      <c r="V31">
        <f t="shared" si="3"/>
        <v>0</v>
      </c>
      <c r="W31">
        <f t="shared" si="1"/>
        <v>0</v>
      </c>
    </row>
    <row r="32" spans="1:23">
      <c r="C32">
        <f>C8-C9</f>
        <v>0</v>
      </c>
      <c r="D32">
        <f t="shared" ref="D32:U32" si="6">D8-D9</f>
        <v>0</v>
      </c>
      <c r="E32">
        <f t="shared" si="6"/>
        <v>0</v>
      </c>
      <c r="F32">
        <f t="shared" si="6"/>
        <v>0</v>
      </c>
      <c r="G32">
        <f t="shared" si="6"/>
        <v>0</v>
      </c>
      <c r="H32">
        <f t="shared" si="6"/>
        <v>0</v>
      </c>
      <c r="I32">
        <f t="shared" si="6"/>
        <v>0</v>
      </c>
      <c r="J32">
        <f t="shared" si="6"/>
        <v>0</v>
      </c>
      <c r="K32">
        <f t="shared" si="6"/>
        <v>0</v>
      </c>
      <c r="L32">
        <f t="shared" si="6"/>
        <v>0</v>
      </c>
      <c r="M32">
        <f t="shared" si="6"/>
        <v>0</v>
      </c>
      <c r="N32">
        <f t="shared" si="6"/>
        <v>0</v>
      </c>
      <c r="O32">
        <f t="shared" si="6"/>
        <v>0</v>
      </c>
      <c r="P32">
        <f t="shared" si="6"/>
        <v>0</v>
      </c>
      <c r="Q32">
        <f t="shared" si="6"/>
        <v>0</v>
      </c>
      <c r="R32">
        <f t="shared" si="6"/>
        <v>0</v>
      </c>
      <c r="S32">
        <f t="shared" si="6"/>
        <v>0</v>
      </c>
      <c r="T32">
        <f t="shared" si="6"/>
        <v>0</v>
      </c>
      <c r="U32">
        <f t="shared" si="6"/>
        <v>0</v>
      </c>
      <c r="V32">
        <f t="shared" si="3"/>
        <v>0</v>
      </c>
      <c r="W32">
        <f t="shared" si="1"/>
        <v>0</v>
      </c>
    </row>
    <row r="33" spans="3:23">
      <c r="C33">
        <f>C9+C14</f>
        <v>174</v>
      </c>
      <c r="D33">
        <f t="shared" ref="D33:U33" si="7">D9+D14</f>
        <v>174</v>
      </c>
      <c r="E33">
        <f t="shared" si="7"/>
        <v>0</v>
      </c>
      <c r="F33">
        <f t="shared" si="7"/>
        <v>1</v>
      </c>
      <c r="G33">
        <f t="shared" si="7"/>
        <v>1</v>
      </c>
      <c r="H33">
        <f t="shared" si="7"/>
        <v>14</v>
      </c>
      <c r="I33">
        <f t="shared" si="7"/>
        <v>4</v>
      </c>
      <c r="J33">
        <f t="shared" si="7"/>
        <v>1</v>
      </c>
      <c r="K33">
        <f t="shared" si="7"/>
        <v>19</v>
      </c>
      <c r="L33">
        <f t="shared" si="7"/>
        <v>24</v>
      </c>
      <c r="M33">
        <f t="shared" si="7"/>
        <v>0</v>
      </c>
      <c r="N33">
        <f t="shared" si="7"/>
        <v>1</v>
      </c>
      <c r="O33">
        <f t="shared" si="7"/>
        <v>0</v>
      </c>
      <c r="P33">
        <f t="shared" si="7"/>
        <v>1</v>
      </c>
      <c r="Q33">
        <f t="shared" si="7"/>
        <v>2</v>
      </c>
      <c r="R33">
        <f t="shared" si="7"/>
        <v>56</v>
      </c>
      <c r="S33">
        <f t="shared" si="7"/>
        <v>50</v>
      </c>
      <c r="T33">
        <f t="shared" si="7"/>
        <v>360</v>
      </c>
      <c r="U33">
        <f t="shared" si="7"/>
        <v>360</v>
      </c>
      <c r="V33">
        <f t="shared" si="3"/>
        <v>174</v>
      </c>
      <c r="W33">
        <f t="shared" si="1"/>
        <v>0</v>
      </c>
    </row>
    <row r="34" spans="3:23">
      <c r="C34">
        <f>C7-C33</f>
        <v>0</v>
      </c>
      <c r="D34">
        <f t="shared" ref="D34:U34" si="8">D7-D33</f>
        <v>0</v>
      </c>
      <c r="E34">
        <f t="shared" si="8"/>
        <v>0</v>
      </c>
      <c r="F34">
        <f t="shared" si="8"/>
        <v>0</v>
      </c>
      <c r="G34">
        <f t="shared" si="8"/>
        <v>0</v>
      </c>
      <c r="H34">
        <f t="shared" si="8"/>
        <v>0</v>
      </c>
      <c r="I34">
        <f t="shared" si="8"/>
        <v>0</v>
      </c>
      <c r="J34">
        <f t="shared" si="8"/>
        <v>0</v>
      </c>
      <c r="K34">
        <f t="shared" si="8"/>
        <v>0</v>
      </c>
      <c r="L34">
        <f t="shared" si="8"/>
        <v>0</v>
      </c>
      <c r="M34">
        <f t="shared" si="8"/>
        <v>0</v>
      </c>
      <c r="N34">
        <f t="shared" si="8"/>
        <v>0</v>
      </c>
      <c r="O34">
        <f t="shared" si="8"/>
        <v>0</v>
      </c>
      <c r="P34">
        <f t="shared" si="8"/>
        <v>0</v>
      </c>
      <c r="Q34">
        <f t="shared" si="8"/>
        <v>0</v>
      </c>
      <c r="R34">
        <f t="shared" si="8"/>
        <v>0</v>
      </c>
      <c r="S34">
        <f t="shared" si="8"/>
        <v>0</v>
      </c>
      <c r="T34">
        <f t="shared" si="8"/>
        <v>0</v>
      </c>
      <c r="U34">
        <f t="shared" si="8"/>
        <v>0</v>
      </c>
      <c r="V34">
        <f t="shared" si="3"/>
        <v>0</v>
      </c>
      <c r="W34">
        <f t="shared" si="1"/>
        <v>0</v>
      </c>
    </row>
    <row r="35" spans="3:23">
      <c r="C35">
        <f>C29-C30</f>
        <v>0</v>
      </c>
      <c r="D35">
        <f t="shared" ref="D35:U35" si="9">D29-D30</f>
        <v>0</v>
      </c>
      <c r="E35">
        <f t="shared" si="9"/>
        <v>0</v>
      </c>
      <c r="F35">
        <f t="shared" si="9"/>
        <v>0</v>
      </c>
      <c r="G35">
        <f t="shared" si="9"/>
        <v>0</v>
      </c>
      <c r="H35">
        <f t="shared" si="9"/>
        <v>0</v>
      </c>
      <c r="I35">
        <f t="shared" si="9"/>
        <v>0</v>
      </c>
      <c r="J35">
        <f t="shared" si="9"/>
        <v>0</v>
      </c>
      <c r="K35">
        <f t="shared" si="9"/>
        <v>0</v>
      </c>
      <c r="L35">
        <f t="shared" si="9"/>
        <v>0</v>
      </c>
      <c r="M35">
        <f t="shared" si="9"/>
        <v>0</v>
      </c>
      <c r="N35">
        <f t="shared" si="9"/>
        <v>0</v>
      </c>
      <c r="O35">
        <f t="shared" si="9"/>
        <v>0</v>
      </c>
      <c r="P35">
        <f t="shared" si="9"/>
        <v>0</v>
      </c>
      <c r="Q35">
        <f t="shared" si="9"/>
        <v>0</v>
      </c>
      <c r="R35">
        <f t="shared" si="9"/>
        <v>0</v>
      </c>
      <c r="S35">
        <f t="shared" si="9"/>
        <v>0</v>
      </c>
      <c r="T35">
        <f t="shared" si="9"/>
        <v>0</v>
      </c>
      <c r="U35">
        <f t="shared" si="9"/>
        <v>0</v>
      </c>
      <c r="V35">
        <f t="shared" si="3"/>
        <v>0</v>
      </c>
      <c r="W35">
        <f t="shared" si="1"/>
        <v>0</v>
      </c>
    </row>
    <row r="36" spans="3:23">
      <c r="C36">
        <f>C21-C29</f>
        <v>0</v>
      </c>
      <c r="D36">
        <f t="shared" ref="D36:U36" si="10">D21-D29</f>
        <v>0</v>
      </c>
      <c r="E36">
        <f t="shared" si="10"/>
        <v>0</v>
      </c>
      <c r="F36">
        <f t="shared" si="10"/>
        <v>0</v>
      </c>
      <c r="G36">
        <f t="shared" si="10"/>
        <v>0</v>
      </c>
      <c r="H36">
        <f t="shared" si="10"/>
        <v>0</v>
      </c>
      <c r="I36">
        <f t="shared" si="10"/>
        <v>0</v>
      </c>
      <c r="J36">
        <f t="shared" si="10"/>
        <v>0</v>
      </c>
      <c r="K36">
        <f t="shared" si="10"/>
        <v>0</v>
      </c>
      <c r="L36">
        <f t="shared" si="10"/>
        <v>0</v>
      </c>
      <c r="M36">
        <f t="shared" si="10"/>
        <v>0</v>
      </c>
      <c r="N36">
        <f t="shared" si="10"/>
        <v>0</v>
      </c>
      <c r="O36">
        <f t="shared" si="10"/>
        <v>0</v>
      </c>
      <c r="P36">
        <f t="shared" si="10"/>
        <v>0</v>
      </c>
      <c r="Q36">
        <f t="shared" si="10"/>
        <v>0</v>
      </c>
      <c r="R36">
        <f t="shared" si="10"/>
        <v>0</v>
      </c>
      <c r="S36">
        <f t="shared" si="10"/>
        <v>0</v>
      </c>
      <c r="T36">
        <f t="shared" si="10"/>
        <v>0</v>
      </c>
      <c r="U36">
        <f t="shared" si="10"/>
        <v>0</v>
      </c>
      <c r="V36">
        <f t="shared" si="3"/>
        <v>0</v>
      </c>
      <c r="W36">
        <f t="shared" si="1"/>
        <v>0</v>
      </c>
    </row>
    <row r="38" spans="3:23">
      <c r="C38">
        <f>C18+C19</f>
        <v>94</v>
      </c>
      <c r="D38">
        <f t="shared" ref="D38:U38" si="11">D18+D19</f>
        <v>94</v>
      </c>
      <c r="E38">
        <f t="shared" si="11"/>
        <v>0</v>
      </c>
      <c r="F38">
        <f t="shared" si="11"/>
        <v>0</v>
      </c>
      <c r="G38">
        <f t="shared" si="11"/>
        <v>0</v>
      </c>
      <c r="H38">
        <f t="shared" si="11"/>
        <v>3</v>
      </c>
      <c r="I38">
        <f t="shared" si="11"/>
        <v>2</v>
      </c>
      <c r="J38">
        <f t="shared" si="11"/>
        <v>0</v>
      </c>
      <c r="K38">
        <f t="shared" si="11"/>
        <v>0</v>
      </c>
      <c r="L38">
        <f t="shared" si="11"/>
        <v>5</v>
      </c>
      <c r="M38">
        <f t="shared" si="11"/>
        <v>0</v>
      </c>
      <c r="N38">
        <f t="shared" si="11"/>
        <v>1</v>
      </c>
      <c r="O38">
        <f t="shared" si="11"/>
        <v>0</v>
      </c>
      <c r="P38">
        <f t="shared" si="11"/>
        <v>1</v>
      </c>
      <c r="Q38">
        <f t="shared" si="11"/>
        <v>1</v>
      </c>
      <c r="R38">
        <f t="shared" si="11"/>
        <v>32</v>
      </c>
      <c r="S38">
        <f t="shared" si="11"/>
        <v>49</v>
      </c>
      <c r="T38">
        <f t="shared" si="11"/>
        <v>220</v>
      </c>
      <c r="U38">
        <f t="shared" si="11"/>
        <v>220</v>
      </c>
    </row>
    <row r="39" spans="3:23">
      <c r="C39">
        <f>C38-C16</f>
        <v>0</v>
      </c>
      <c r="D39">
        <f t="shared" ref="D39:U39" si="12">D38-D16</f>
        <v>0</v>
      </c>
      <c r="E39">
        <f t="shared" si="12"/>
        <v>0</v>
      </c>
      <c r="F39">
        <f t="shared" si="12"/>
        <v>0</v>
      </c>
      <c r="G39">
        <f t="shared" si="12"/>
        <v>0</v>
      </c>
      <c r="H39">
        <f t="shared" si="12"/>
        <v>0</v>
      </c>
      <c r="I39">
        <f t="shared" si="12"/>
        <v>0</v>
      </c>
      <c r="J39">
        <f t="shared" si="12"/>
        <v>0</v>
      </c>
      <c r="K39">
        <f t="shared" si="12"/>
        <v>0</v>
      </c>
      <c r="L39">
        <f t="shared" si="12"/>
        <v>0</v>
      </c>
      <c r="M39">
        <f t="shared" si="12"/>
        <v>0</v>
      </c>
      <c r="N39">
        <f t="shared" si="12"/>
        <v>0</v>
      </c>
      <c r="O39">
        <f t="shared" si="12"/>
        <v>0</v>
      </c>
      <c r="P39">
        <f t="shared" si="12"/>
        <v>0</v>
      </c>
      <c r="Q39">
        <f t="shared" si="12"/>
        <v>0</v>
      </c>
      <c r="R39">
        <f t="shared" si="12"/>
        <v>0</v>
      </c>
      <c r="S39">
        <f t="shared" si="12"/>
        <v>0</v>
      </c>
      <c r="T39">
        <f t="shared" si="12"/>
        <v>0</v>
      </c>
      <c r="U39">
        <f t="shared" si="12"/>
        <v>0</v>
      </c>
    </row>
  </sheetData>
  <mergeCells count="15">
    <mergeCell ref="A1:U1"/>
    <mergeCell ref="B2:U2"/>
    <mergeCell ref="A3:A5"/>
    <mergeCell ref="B3:B5"/>
    <mergeCell ref="C3:C5"/>
    <mergeCell ref="D3:D5"/>
    <mergeCell ref="E3:S3"/>
    <mergeCell ref="T3:U3"/>
    <mergeCell ref="E4:E5"/>
    <mergeCell ref="F4:K4"/>
    <mergeCell ref="L4:N4"/>
    <mergeCell ref="O4:O5"/>
    <mergeCell ref="P4:S4"/>
    <mergeCell ref="T4:T5"/>
    <mergeCell ref="U4:U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9"/>
  <sheetViews>
    <sheetView workbookViewId="0">
      <selection activeCell="X6" sqref="X6:Y28"/>
    </sheetView>
  </sheetViews>
  <sheetFormatPr defaultRowHeight="15"/>
  <cols>
    <col min="1" max="1" width="3.28515625" customWidth="1"/>
    <col min="2" max="2" width="38.28515625" customWidth="1"/>
    <col min="3" max="19" width="5.28515625" customWidth="1"/>
    <col min="20" max="20" width="6.5703125" customWidth="1"/>
    <col min="21" max="21" width="5.85546875" customWidth="1"/>
    <col min="22" max="25" width="7" customWidth="1"/>
  </cols>
  <sheetData>
    <row r="1" spans="1: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5" ht="15.75" customHeight="1" thickBot="1">
      <c r="A2" s="1"/>
      <c r="B2" s="76" t="s">
        <v>46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5" s="2" customFormat="1" ht="15.75" customHeight="1" thickBot="1">
      <c r="A3" s="78" t="s">
        <v>2</v>
      </c>
      <c r="B3" s="81"/>
      <c r="C3" s="84" t="s">
        <v>3</v>
      </c>
      <c r="D3" s="78" t="s">
        <v>4</v>
      </c>
      <c r="E3" s="87" t="s">
        <v>5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9"/>
      <c r="T3" s="87" t="s">
        <v>6</v>
      </c>
      <c r="U3" s="89"/>
    </row>
    <row r="4" spans="1:25" s="2" customFormat="1" ht="15.75" customHeight="1" thickBot="1">
      <c r="A4" s="79"/>
      <c r="B4" s="82"/>
      <c r="C4" s="85"/>
      <c r="D4" s="79"/>
      <c r="E4" s="80" t="s">
        <v>7</v>
      </c>
      <c r="F4" s="91" t="s">
        <v>8</v>
      </c>
      <c r="G4" s="92"/>
      <c r="H4" s="92"/>
      <c r="I4" s="92"/>
      <c r="J4" s="92"/>
      <c r="K4" s="93"/>
      <c r="L4" s="94" t="s">
        <v>9</v>
      </c>
      <c r="M4" s="95"/>
      <c r="N4" s="96"/>
      <c r="O4" s="80" t="s">
        <v>10</v>
      </c>
      <c r="P4" s="94" t="s">
        <v>11</v>
      </c>
      <c r="Q4" s="95"/>
      <c r="R4" s="95"/>
      <c r="S4" s="96"/>
      <c r="T4" s="78" t="s">
        <v>3</v>
      </c>
      <c r="U4" s="78" t="s">
        <v>4</v>
      </c>
    </row>
    <row r="5" spans="1:25" s="2" customFormat="1" ht="97.5" customHeight="1" thickBot="1">
      <c r="A5" s="80"/>
      <c r="B5" s="83"/>
      <c r="C5" s="86"/>
      <c r="D5" s="80"/>
      <c r="E5" s="90"/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17</v>
      </c>
      <c r="O5" s="90"/>
      <c r="P5" s="60" t="s">
        <v>20</v>
      </c>
      <c r="Q5" s="60" t="s">
        <v>21</v>
      </c>
      <c r="R5" s="60" t="s">
        <v>22</v>
      </c>
      <c r="S5" s="60" t="s">
        <v>17</v>
      </c>
      <c r="T5" s="80"/>
      <c r="U5" s="80"/>
    </row>
    <row r="6" spans="1:25" ht="15.75" thickBot="1">
      <c r="A6" s="5">
        <v>1</v>
      </c>
      <c r="B6" s="6" t="s">
        <v>23</v>
      </c>
      <c r="C6" s="7">
        <f>Квартал!C6+'2 квартал'!C6</f>
        <v>0</v>
      </c>
      <c r="D6" s="7">
        <f>Квартал!D6+'2 квартал'!D6</f>
        <v>0</v>
      </c>
      <c r="E6" s="7">
        <f>Квартал!E6+'2 квартал'!E6</f>
        <v>0</v>
      </c>
      <c r="F6" s="7">
        <f>Квартал!F6+'2 квартал'!F6</f>
        <v>0</v>
      </c>
      <c r="G6" s="7">
        <f>Квартал!G6+'2 квартал'!G6</f>
        <v>0</v>
      </c>
      <c r="H6" s="7">
        <f>Квартал!H6+'2 квартал'!H6</f>
        <v>0</v>
      </c>
      <c r="I6" s="7">
        <f>Квартал!I6+'2 квартал'!I6</f>
        <v>0</v>
      </c>
      <c r="J6" s="7">
        <f>Квартал!J6+'2 квартал'!J6</f>
        <v>0</v>
      </c>
      <c r="K6" s="7">
        <f>Квартал!K6+'2 квартал'!K6</f>
        <v>0</v>
      </c>
      <c r="L6" s="7">
        <f>Квартал!L6+'2 квартал'!L6</f>
        <v>0</v>
      </c>
      <c r="M6" s="7">
        <f>Квартал!M6+'2 квартал'!M6</f>
        <v>0</v>
      </c>
      <c r="N6" s="7">
        <f>Квартал!N6+'2 квартал'!N6</f>
        <v>0</v>
      </c>
      <c r="O6" s="7">
        <f>Квартал!O6+'2 квартал'!O6</f>
        <v>0</v>
      </c>
      <c r="P6" s="7">
        <f>Квартал!P6+'2 квартал'!P6</f>
        <v>0</v>
      </c>
      <c r="Q6" s="7">
        <f>Квартал!Q6+'2 квартал'!Q6</f>
        <v>0</v>
      </c>
      <c r="R6" s="7">
        <f>Квартал!R6+'2 квартал'!R6</f>
        <v>0</v>
      </c>
      <c r="S6" s="7">
        <f>Квартал!S6+'2 квартал'!S6</f>
        <v>0</v>
      </c>
      <c r="T6" s="11">
        <f>'2 квартал'!T6</f>
        <v>0</v>
      </c>
      <c r="U6" s="11">
        <f>'2 квартал'!U6</f>
        <v>0</v>
      </c>
      <c r="V6">
        <f t="shared" ref="V6:V28" si="0">SUM(E6:S6)</f>
        <v>0</v>
      </c>
      <c r="W6">
        <f t="shared" ref="W6:W36" si="1">D6-V6</f>
        <v>0</v>
      </c>
      <c r="X6">
        <f>C6-T6</f>
        <v>0</v>
      </c>
      <c r="Y6">
        <f>D6-U6</f>
        <v>0</v>
      </c>
    </row>
    <row r="7" spans="1:25" ht="15.75" thickBot="1">
      <c r="A7" s="12">
        <v>2</v>
      </c>
      <c r="B7" s="13" t="s">
        <v>24</v>
      </c>
      <c r="C7" s="7">
        <f>Квартал!C7+'2 квартал'!C7</f>
        <v>360</v>
      </c>
      <c r="D7" s="7">
        <f>Квартал!D7+'2 квартал'!D7</f>
        <v>360</v>
      </c>
      <c r="E7" s="7">
        <f>Квартал!E7+'2 квартал'!E7</f>
        <v>0</v>
      </c>
      <c r="F7" s="7">
        <f>Квартал!F7+'2 квартал'!F7</f>
        <v>2</v>
      </c>
      <c r="G7" s="7">
        <f>Квартал!G7+'2 квартал'!G7</f>
        <v>6</v>
      </c>
      <c r="H7" s="7">
        <f>Квартал!H7+'2 квартал'!H7</f>
        <v>22</v>
      </c>
      <c r="I7" s="7">
        <f>Квартал!I7+'2 квартал'!I7</f>
        <v>12</v>
      </c>
      <c r="J7" s="7">
        <f>Квартал!J7+'2 квартал'!J7</f>
        <v>2</v>
      </c>
      <c r="K7" s="7">
        <f>Квартал!K7+'2 квартал'!K7</f>
        <v>21</v>
      </c>
      <c r="L7" s="7">
        <f>Квартал!L7+'2 квартал'!L7</f>
        <v>55</v>
      </c>
      <c r="M7" s="7">
        <f>Квартал!M7+'2 квартал'!M7</f>
        <v>0</v>
      </c>
      <c r="N7" s="7">
        <f>Квартал!N7+'2 квартал'!N7</f>
        <v>2</v>
      </c>
      <c r="O7" s="7">
        <f>Квартал!O7+'2 квартал'!O7</f>
        <v>0</v>
      </c>
      <c r="P7" s="7">
        <f>Квартал!P7+'2 квартал'!P7</f>
        <v>7</v>
      </c>
      <c r="Q7" s="7">
        <f>Квартал!Q7+'2 квартал'!Q7</f>
        <v>6</v>
      </c>
      <c r="R7" s="7">
        <f>Квартал!R7+'2 квартал'!R7</f>
        <v>109</v>
      </c>
      <c r="S7" s="7">
        <f>Квартал!S7+'2 квартал'!S7</f>
        <v>116</v>
      </c>
      <c r="T7" s="11">
        <f>'2 квартал'!T7</f>
        <v>360</v>
      </c>
      <c r="U7" s="11">
        <f>'2 квартал'!U7</f>
        <v>360</v>
      </c>
      <c r="V7">
        <f t="shared" si="0"/>
        <v>360</v>
      </c>
      <c r="W7">
        <f t="shared" si="1"/>
        <v>0</v>
      </c>
      <c r="X7">
        <f t="shared" ref="X7:X28" si="2">C7-T7</f>
        <v>0</v>
      </c>
      <c r="Y7">
        <f t="shared" ref="Y7:Y28" si="3">D7-U7</f>
        <v>0</v>
      </c>
    </row>
    <row r="8" spans="1:25" ht="15.75" thickBot="1">
      <c r="A8" s="16">
        <v>3</v>
      </c>
      <c r="B8" s="17" t="s">
        <v>25</v>
      </c>
      <c r="C8" s="7">
        <f>Квартал!C8+'2 квартал'!C8</f>
        <v>75</v>
      </c>
      <c r="D8" s="7">
        <f>Квартал!D8+'2 квартал'!D8</f>
        <v>75</v>
      </c>
      <c r="E8" s="7">
        <f>Квартал!E8+'2 квартал'!E8</f>
        <v>0</v>
      </c>
      <c r="F8" s="7">
        <f>Квартал!F8+'2 квартал'!F8</f>
        <v>2</v>
      </c>
      <c r="G8" s="7">
        <f>Квартал!G8+'2 квартал'!G8</f>
        <v>0</v>
      </c>
      <c r="H8" s="7">
        <f>Квартал!H8+'2 квартал'!H8</f>
        <v>10</v>
      </c>
      <c r="I8" s="7">
        <f>Квартал!I8+'2 квартал'!I8</f>
        <v>4</v>
      </c>
      <c r="J8" s="7">
        <f>Квартал!J8+'2 квартал'!J8</f>
        <v>0</v>
      </c>
      <c r="K8" s="7">
        <f>Квартал!K8+'2 квартал'!K8</f>
        <v>20</v>
      </c>
      <c r="L8" s="7">
        <f>Квартал!L8+'2 квартал'!L8</f>
        <v>14</v>
      </c>
      <c r="M8" s="7">
        <f>Квартал!M8+'2 квартал'!M8</f>
        <v>0</v>
      </c>
      <c r="N8" s="7">
        <f>Квартал!N8+'2 квартал'!N8</f>
        <v>0</v>
      </c>
      <c r="O8" s="7">
        <f>Квартал!O8+'2 квартал'!O8</f>
        <v>0</v>
      </c>
      <c r="P8" s="7">
        <f>Квартал!P8+'2 квартал'!P8</f>
        <v>0</v>
      </c>
      <c r="Q8" s="7">
        <f>Квартал!Q8+'2 квартал'!Q8</f>
        <v>1</v>
      </c>
      <c r="R8" s="7">
        <f>Квартал!R8+'2 квартал'!R8</f>
        <v>23</v>
      </c>
      <c r="S8" s="7">
        <f>Квартал!S8+'2 квартал'!S8</f>
        <v>1</v>
      </c>
      <c r="T8" s="11">
        <f>'2 квартал'!T8</f>
        <v>75</v>
      </c>
      <c r="U8" s="11">
        <f>'2 квартал'!U8</f>
        <v>75</v>
      </c>
      <c r="V8">
        <f t="shared" si="0"/>
        <v>75</v>
      </c>
      <c r="W8">
        <f t="shared" si="1"/>
        <v>0</v>
      </c>
      <c r="X8">
        <f t="shared" si="2"/>
        <v>0</v>
      </c>
      <c r="Y8">
        <f t="shared" si="3"/>
        <v>0</v>
      </c>
    </row>
    <row r="9" spans="1:25" ht="15.75" thickBot="1">
      <c r="A9" s="5">
        <v>4</v>
      </c>
      <c r="B9" s="18" t="s">
        <v>26</v>
      </c>
      <c r="C9" s="7">
        <f>Квартал!C9+'2 квартал'!C9</f>
        <v>75</v>
      </c>
      <c r="D9" s="7">
        <f>Квартал!D9+'2 квартал'!D9</f>
        <v>75</v>
      </c>
      <c r="E9" s="7">
        <f>Квартал!E9+'2 квартал'!E9</f>
        <v>0</v>
      </c>
      <c r="F9" s="7">
        <f>Квартал!F9+'2 квартал'!F9</f>
        <v>2</v>
      </c>
      <c r="G9" s="7">
        <f>Квартал!G9+'2 квартал'!G9</f>
        <v>0</v>
      </c>
      <c r="H9" s="7">
        <f>Квартал!H9+'2 квартал'!H9</f>
        <v>10</v>
      </c>
      <c r="I9" s="7">
        <f>Квартал!I9+'2 квартал'!I9</f>
        <v>4</v>
      </c>
      <c r="J9" s="7">
        <f>Квартал!J9+'2 квартал'!J9</f>
        <v>0</v>
      </c>
      <c r="K9" s="7">
        <f>Квартал!K9+'2 квартал'!K9</f>
        <v>20</v>
      </c>
      <c r="L9" s="7">
        <f>Квартал!L9+'2 квартал'!L9</f>
        <v>14</v>
      </c>
      <c r="M9" s="7">
        <f>Квартал!M9+'2 квартал'!M9</f>
        <v>0</v>
      </c>
      <c r="N9" s="7">
        <f>Квартал!N9+'2 квартал'!N9</f>
        <v>0</v>
      </c>
      <c r="O9" s="7">
        <f>Квартал!O9+'2 квартал'!O9</f>
        <v>0</v>
      </c>
      <c r="P9" s="7">
        <f>Квартал!P9+'2 квартал'!P9</f>
        <v>0</v>
      </c>
      <c r="Q9" s="7">
        <f>Квартал!Q9+'2 квартал'!Q9</f>
        <v>1</v>
      </c>
      <c r="R9" s="7">
        <f>Квартал!R9+'2 квартал'!R9</f>
        <v>23</v>
      </c>
      <c r="S9" s="7">
        <f>Квартал!S9+'2 квартал'!S9</f>
        <v>1</v>
      </c>
      <c r="T9" s="11">
        <f>'2 квартал'!T9</f>
        <v>75</v>
      </c>
      <c r="U9" s="11">
        <f>'2 квартал'!U9</f>
        <v>75</v>
      </c>
      <c r="V9">
        <f t="shared" si="0"/>
        <v>75</v>
      </c>
      <c r="W9">
        <f t="shared" si="1"/>
        <v>0</v>
      </c>
      <c r="X9">
        <f t="shared" si="2"/>
        <v>0</v>
      </c>
      <c r="Y9">
        <f t="shared" si="3"/>
        <v>0</v>
      </c>
    </row>
    <row r="10" spans="1:25" ht="15.75" thickBot="1">
      <c r="A10" s="12">
        <v>5</v>
      </c>
      <c r="B10" s="19" t="s">
        <v>27</v>
      </c>
      <c r="C10" s="7">
        <f>Квартал!C10+'2 квартал'!C10</f>
        <v>24</v>
      </c>
      <c r="D10" s="7">
        <f>Квартал!D10+'2 квартал'!D10</f>
        <v>24</v>
      </c>
      <c r="E10" s="7">
        <f>Квартал!E10+'2 квартал'!E10</f>
        <v>0</v>
      </c>
      <c r="F10" s="7">
        <f>Квартал!F10+'2 квартал'!F10</f>
        <v>2</v>
      </c>
      <c r="G10" s="7">
        <f>Квартал!G10+'2 квартал'!G10</f>
        <v>0</v>
      </c>
      <c r="H10" s="7">
        <f>Квартал!H10+'2 квартал'!H10</f>
        <v>0</v>
      </c>
      <c r="I10" s="7">
        <f>Квартал!I10+'2 квартал'!I10</f>
        <v>3</v>
      </c>
      <c r="J10" s="7">
        <f>Квартал!J10+'2 квартал'!J10</f>
        <v>0</v>
      </c>
      <c r="K10" s="7">
        <f>Квартал!K10+'2 квартал'!K10</f>
        <v>1</v>
      </c>
      <c r="L10" s="7">
        <f>Квартал!L10+'2 квартал'!L10</f>
        <v>8</v>
      </c>
      <c r="M10" s="7">
        <f>Квартал!M10+'2 квартал'!M10</f>
        <v>0</v>
      </c>
      <c r="N10" s="7">
        <f>Квартал!N10+'2 квартал'!N10</f>
        <v>0</v>
      </c>
      <c r="O10" s="7">
        <f>Квартал!O10+'2 квартал'!O10</f>
        <v>0</v>
      </c>
      <c r="P10" s="7">
        <f>Квартал!P10+'2 квартал'!P10</f>
        <v>0</v>
      </c>
      <c r="Q10" s="7">
        <f>Квартал!Q10+'2 квартал'!Q10</f>
        <v>1</v>
      </c>
      <c r="R10" s="7">
        <f>Квартал!R10+'2 квартал'!R10</f>
        <v>8</v>
      </c>
      <c r="S10" s="7">
        <f>Квартал!S10+'2 квартал'!S10</f>
        <v>1</v>
      </c>
      <c r="T10" s="11">
        <f>'2 квартал'!T10</f>
        <v>24</v>
      </c>
      <c r="U10" s="11">
        <f>'2 квартал'!U10</f>
        <v>24</v>
      </c>
      <c r="V10">
        <f t="shared" si="0"/>
        <v>24</v>
      </c>
      <c r="W10">
        <f t="shared" si="1"/>
        <v>0</v>
      </c>
      <c r="X10">
        <f t="shared" si="2"/>
        <v>0</v>
      </c>
      <c r="Y10">
        <f t="shared" si="3"/>
        <v>0</v>
      </c>
    </row>
    <row r="11" spans="1:25" ht="15.75" thickBot="1">
      <c r="A11" s="23">
        <v>6</v>
      </c>
      <c r="B11" s="24" t="s">
        <v>28</v>
      </c>
      <c r="C11" s="7">
        <f>Квартал!C11+'2 квартал'!C11</f>
        <v>0</v>
      </c>
      <c r="D11" s="7">
        <f>Квартал!D11+'2 квартал'!D11</f>
        <v>0</v>
      </c>
      <c r="E11" s="7">
        <f>Квартал!E11+'2 квартал'!E11</f>
        <v>0</v>
      </c>
      <c r="F11" s="7">
        <f>Квартал!F11+'2 квартал'!F11</f>
        <v>0</v>
      </c>
      <c r="G11" s="7">
        <f>Квартал!G11+'2 квартал'!G11</f>
        <v>0</v>
      </c>
      <c r="H11" s="7">
        <f>Квартал!H11+'2 квартал'!H11</f>
        <v>0</v>
      </c>
      <c r="I11" s="7">
        <f>Квартал!I11+'2 квартал'!I11</f>
        <v>0</v>
      </c>
      <c r="J11" s="7">
        <f>Квартал!J11+'2 квартал'!J11</f>
        <v>0</v>
      </c>
      <c r="K11" s="7">
        <f>Квартал!K11+'2 квартал'!K11</f>
        <v>0</v>
      </c>
      <c r="L11" s="7">
        <f>Квартал!L11+'2 квартал'!L11</f>
        <v>0</v>
      </c>
      <c r="M11" s="7">
        <f>Квартал!M11+'2 квартал'!M11</f>
        <v>0</v>
      </c>
      <c r="N11" s="7">
        <f>Квартал!N11+'2 квартал'!N11</f>
        <v>0</v>
      </c>
      <c r="O11" s="7">
        <f>Квартал!O11+'2 квартал'!O11</f>
        <v>0</v>
      </c>
      <c r="P11" s="7">
        <f>Квартал!P11+'2 квартал'!P11</f>
        <v>0</v>
      </c>
      <c r="Q11" s="7">
        <f>Квартал!Q11+'2 квартал'!Q11</f>
        <v>0</v>
      </c>
      <c r="R11" s="7">
        <f>Квартал!R11+'2 квартал'!R11</f>
        <v>0</v>
      </c>
      <c r="S11" s="7">
        <f>Квартал!S11+'2 квартал'!S11</f>
        <v>0</v>
      </c>
      <c r="T11" s="11">
        <f>'2 квартал'!T11</f>
        <v>0</v>
      </c>
      <c r="U11" s="11">
        <f>'2 квартал'!U11</f>
        <v>0</v>
      </c>
      <c r="V11">
        <f t="shared" si="0"/>
        <v>0</v>
      </c>
      <c r="W11">
        <f t="shared" si="1"/>
        <v>0</v>
      </c>
      <c r="X11">
        <f t="shared" si="2"/>
        <v>0</v>
      </c>
      <c r="Y11">
        <f t="shared" si="3"/>
        <v>0</v>
      </c>
    </row>
    <row r="12" spans="1:25" ht="15.75" thickBot="1">
      <c r="A12" s="23">
        <v>7</v>
      </c>
      <c r="B12" s="29" t="s">
        <v>29</v>
      </c>
      <c r="C12" s="7">
        <f>Квартал!C12+'2 квартал'!C12</f>
        <v>51</v>
      </c>
      <c r="D12" s="7">
        <f>Квартал!D12+'2 квартал'!D12</f>
        <v>51</v>
      </c>
      <c r="E12" s="7">
        <f>Квартал!E12+'2 квартал'!E12</f>
        <v>0</v>
      </c>
      <c r="F12" s="7">
        <f>Квартал!F12+'2 квартал'!F12</f>
        <v>0</v>
      </c>
      <c r="G12" s="7">
        <f>Квартал!G12+'2 квартал'!G12</f>
        <v>0</v>
      </c>
      <c r="H12" s="7">
        <f>Квартал!H12+'2 квартал'!H12</f>
        <v>10</v>
      </c>
      <c r="I12" s="7">
        <f>Квартал!I12+'2 квартал'!I12</f>
        <v>1</v>
      </c>
      <c r="J12" s="7">
        <f>Квартал!J12+'2 квартал'!J12</f>
        <v>0</v>
      </c>
      <c r="K12" s="7">
        <f>Квартал!K12+'2 квартал'!K12</f>
        <v>19</v>
      </c>
      <c r="L12" s="7">
        <f>Квартал!L12+'2 квартал'!L12</f>
        <v>6</v>
      </c>
      <c r="M12" s="7">
        <f>Квартал!M12+'2 квартал'!M12</f>
        <v>0</v>
      </c>
      <c r="N12" s="7">
        <f>Квартал!N12+'2 квартал'!N12</f>
        <v>0</v>
      </c>
      <c r="O12" s="7">
        <f>Квартал!O12+'2 квартал'!O12</f>
        <v>0</v>
      </c>
      <c r="P12" s="7">
        <f>Квартал!P12+'2 квартал'!P12</f>
        <v>0</v>
      </c>
      <c r="Q12" s="7">
        <f>Квартал!Q12+'2 квартал'!Q12</f>
        <v>0</v>
      </c>
      <c r="R12" s="7">
        <f>Квартал!R12+'2 квартал'!R12</f>
        <v>15</v>
      </c>
      <c r="S12" s="7">
        <f>Квартал!S12+'2 квартал'!S12</f>
        <v>0</v>
      </c>
      <c r="T12" s="11">
        <f>'2 квартал'!T12</f>
        <v>51</v>
      </c>
      <c r="U12" s="11">
        <f>'2 квартал'!U12</f>
        <v>51</v>
      </c>
      <c r="V12">
        <f t="shared" si="0"/>
        <v>51</v>
      </c>
      <c r="W12">
        <f t="shared" si="1"/>
        <v>0</v>
      </c>
      <c r="X12">
        <f t="shared" si="2"/>
        <v>0</v>
      </c>
      <c r="Y12">
        <f t="shared" si="3"/>
        <v>0</v>
      </c>
    </row>
    <row r="13" spans="1:25" ht="15.75" thickBot="1">
      <c r="A13" s="16">
        <v>8</v>
      </c>
      <c r="B13" s="30" t="s">
        <v>30</v>
      </c>
      <c r="C13" s="7">
        <f>Квартал!C13+'2 квартал'!C13</f>
        <v>0</v>
      </c>
      <c r="D13" s="7">
        <f>Квартал!D13+'2 квартал'!D13</f>
        <v>0</v>
      </c>
      <c r="E13" s="7">
        <f>Квартал!E13+'2 квартал'!E13</f>
        <v>0</v>
      </c>
      <c r="F13" s="7">
        <f>Квартал!F13+'2 квартал'!F13</f>
        <v>0</v>
      </c>
      <c r="G13" s="7">
        <f>Квартал!G13+'2 квартал'!G13</f>
        <v>0</v>
      </c>
      <c r="H13" s="7">
        <f>Квартал!H13+'2 квартал'!H13</f>
        <v>0</v>
      </c>
      <c r="I13" s="7">
        <f>Квартал!I13+'2 квартал'!I13</f>
        <v>0</v>
      </c>
      <c r="J13" s="7">
        <f>Квартал!J13+'2 квартал'!J13</f>
        <v>0</v>
      </c>
      <c r="K13" s="7">
        <f>Квартал!K13+'2 квартал'!K13</f>
        <v>0</v>
      </c>
      <c r="L13" s="7">
        <f>Квартал!L13+'2 квартал'!L13</f>
        <v>0</v>
      </c>
      <c r="M13" s="7">
        <f>Квартал!M13+'2 квартал'!M13</f>
        <v>0</v>
      </c>
      <c r="N13" s="7">
        <f>Квартал!N13+'2 квартал'!N13</f>
        <v>0</v>
      </c>
      <c r="O13" s="7">
        <f>Квартал!O13+'2 квартал'!O13</f>
        <v>0</v>
      </c>
      <c r="P13" s="7">
        <f>Квартал!P13+'2 квартал'!P13</f>
        <v>0</v>
      </c>
      <c r="Q13" s="7">
        <f>Квартал!Q13+'2 квартал'!Q13</f>
        <v>0</v>
      </c>
      <c r="R13" s="7">
        <f>Квартал!R13+'2 квартал'!R13</f>
        <v>0</v>
      </c>
      <c r="S13" s="7">
        <f>Квартал!S13+'2 квартал'!S13</f>
        <v>0</v>
      </c>
      <c r="T13" s="11">
        <f>'2 квартал'!T13</f>
        <v>0</v>
      </c>
      <c r="U13" s="11">
        <f>'2 квартал'!U13</f>
        <v>0</v>
      </c>
      <c r="V13">
        <f t="shared" si="0"/>
        <v>0</v>
      </c>
      <c r="W13">
        <f t="shared" si="1"/>
        <v>0</v>
      </c>
      <c r="X13">
        <f t="shared" si="2"/>
        <v>0</v>
      </c>
      <c r="Y13">
        <f t="shared" si="3"/>
        <v>0</v>
      </c>
    </row>
    <row r="14" spans="1:25" ht="15.75" thickBot="1">
      <c r="A14" s="5">
        <v>9</v>
      </c>
      <c r="B14" s="18" t="s">
        <v>31</v>
      </c>
      <c r="C14" s="7">
        <f>Квартал!C14+'2 квартал'!C14</f>
        <v>285</v>
      </c>
      <c r="D14" s="7">
        <f>Квартал!D14+'2 квартал'!D14</f>
        <v>285</v>
      </c>
      <c r="E14" s="7">
        <f>Квартал!E14+'2 квартал'!E14</f>
        <v>0</v>
      </c>
      <c r="F14" s="7">
        <f>Квартал!F14+'2 квартал'!F14</f>
        <v>0</v>
      </c>
      <c r="G14" s="7">
        <f>Квартал!G14+'2 квартал'!G14</f>
        <v>6</v>
      </c>
      <c r="H14" s="7">
        <f>Квартал!H14+'2 квартал'!H14</f>
        <v>12</v>
      </c>
      <c r="I14" s="7">
        <f>Квартал!I14+'2 квартал'!I14</f>
        <v>8</v>
      </c>
      <c r="J14" s="7">
        <f>Квартал!J14+'2 квартал'!J14</f>
        <v>2</v>
      </c>
      <c r="K14" s="7">
        <f>Квартал!K14+'2 квартал'!K14</f>
        <v>1</v>
      </c>
      <c r="L14" s="7">
        <f>Квартал!L14+'2 квартал'!L14</f>
        <v>41</v>
      </c>
      <c r="M14" s="7">
        <f>Квартал!M14+'2 квартал'!M14</f>
        <v>0</v>
      </c>
      <c r="N14" s="7">
        <f>Квартал!N14+'2 квартал'!N14</f>
        <v>2</v>
      </c>
      <c r="O14" s="7">
        <f>Квартал!O14+'2 квартал'!O14</f>
        <v>0</v>
      </c>
      <c r="P14" s="7">
        <f>Квартал!P14+'2 квартал'!P14</f>
        <v>7</v>
      </c>
      <c r="Q14" s="7">
        <f>Квартал!Q14+'2 квартал'!Q14</f>
        <v>5</v>
      </c>
      <c r="R14" s="7">
        <f>Квартал!R14+'2 квартал'!R14</f>
        <v>86</v>
      </c>
      <c r="S14" s="7">
        <f>Квартал!S14+'2 квартал'!S14</f>
        <v>115</v>
      </c>
      <c r="T14" s="11">
        <f>'2 квартал'!T14</f>
        <v>285</v>
      </c>
      <c r="U14" s="11">
        <f>'2 квартал'!U14</f>
        <v>285</v>
      </c>
      <c r="V14">
        <f t="shared" si="0"/>
        <v>285</v>
      </c>
      <c r="W14">
        <f t="shared" si="1"/>
        <v>0</v>
      </c>
      <c r="X14">
        <f t="shared" si="2"/>
        <v>0</v>
      </c>
      <c r="Y14">
        <f t="shared" si="3"/>
        <v>0</v>
      </c>
    </row>
    <row r="15" spans="1:25" ht="15.75" thickBot="1">
      <c r="A15" s="12">
        <v>10</v>
      </c>
      <c r="B15" s="35" t="s">
        <v>32</v>
      </c>
      <c r="C15" s="7">
        <f>Квартал!C15+'2 квартал'!C15</f>
        <v>12</v>
      </c>
      <c r="D15" s="7">
        <f>Квартал!D15+'2 квартал'!D15</f>
        <v>12</v>
      </c>
      <c r="E15" s="7">
        <f>Квартал!E15+'2 квартал'!E15</f>
        <v>0</v>
      </c>
      <c r="F15" s="7">
        <f>Квартал!F15+'2 квартал'!F15</f>
        <v>0</v>
      </c>
      <c r="G15" s="7">
        <f>Квартал!G15+'2 квартал'!G15</f>
        <v>1</v>
      </c>
      <c r="H15" s="7">
        <f>Квартал!H15+'2 квартал'!H15</f>
        <v>1</v>
      </c>
      <c r="I15" s="7">
        <f>Квартал!I15+'2 квартал'!I15</f>
        <v>1</v>
      </c>
      <c r="J15" s="7">
        <f>Квартал!J15+'2 квартал'!J15</f>
        <v>0</v>
      </c>
      <c r="K15" s="7">
        <f>Квартал!K15+'2 квартал'!K15</f>
        <v>0</v>
      </c>
      <c r="L15" s="7">
        <f>Квартал!L15+'2 квартал'!L15</f>
        <v>3</v>
      </c>
      <c r="M15" s="7">
        <f>Квартал!M15+'2 квартал'!M15</f>
        <v>0</v>
      </c>
      <c r="N15" s="7">
        <f>Квартал!N15+'2 квартал'!N15</f>
        <v>0</v>
      </c>
      <c r="O15" s="7">
        <f>Квартал!O15+'2 квартал'!O15</f>
        <v>0</v>
      </c>
      <c r="P15" s="7">
        <f>Квартал!P15+'2 квартал'!P15</f>
        <v>1</v>
      </c>
      <c r="Q15" s="7">
        <f>Квартал!Q15+'2 квартал'!Q15</f>
        <v>2</v>
      </c>
      <c r="R15" s="7">
        <f>Квартал!R15+'2 квартал'!R15</f>
        <v>3</v>
      </c>
      <c r="S15" s="7">
        <f>Квартал!S15+'2 квартал'!S15</f>
        <v>0</v>
      </c>
      <c r="T15" s="11">
        <f>'2 квартал'!T15</f>
        <v>12</v>
      </c>
      <c r="U15" s="11">
        <f>'2 квартал'!U15</f>
        <v>12</v>
      </c>
      <c r="V15">
        <f t="shared" si="0"/>
        <v>12</v>
      </c>
      <c r="W15">
        <f t="shared" si="1"/>
        <v>0</v>
      </c>
      <c r="X15">
        <f t="shared" si="2"/>
        <v>0</v>
      </c>
      <c r="Y15">
        <f t="shared" si="3"/>
        <v>0</v>
      </c>
    </row>
    <row r="16" spans="1:25" ht="15.75" thickBot="1">
      <c r="A16" s="23">
        <v>11</v>
      </c>
      <c r="B16" s="36" t="s">
        <v>33</v>
      </c>
      <c r="C16" s="7">
        <f>Квартал!C16+'2 квартал'!C16</f>
        <v>220</v>
      </c>
      <c r="D16" s="7">
        <f>Квартал!D16+'2 квартал'!D16</f>
        <v>220</v>
      </c>
      <c r="E16" s="7">
        <f>Квартал!E16+'2 квартал'!E16</f>
        <v>0</v>
      </c>
      <c r="F16" s="7">
        <f>Квартал!F16+'2 квартал'!F16</f>
        <v>0</v>
      </c>
      <c r="G16" s="7">
        <f>Квартал!G16+'2 квартал'!G16</f>
        <v>3</v>
      </c>
      <c r="H16" s="7">
        <f>Квартал!H16+'2 квартал'!H16</f>
        <v>10</v>
      </c>
      <c r="I16" s="7">
        <f>Квартал!I16+'2 квартал'!I16</f>
        <v>4</v>
      </c>
      <c r="J16" s="7">
        <f>Квартал!J16+'2 квартал'!J16</f>
        <v>1</v>
      </c>
      <c r="K16" s="7">
        <f>Квартал!K16+'2 квартал'!K16</f>
        <v>1</v>
      </c>
      <c r="L16" s="7">
        <f>Квартал!L16+'2 квартал'!L16</f>
        <v>13</v>
      </c>
      <c r="M16" s="7">
        <f>Квартал!M16+'2 квартал'!M16</f>
        <v>0</v>
      </c>
      <c r="N16" s="7">
        <f>Квартал!N16+'2 квартал'!N16</f>
        <v>1</v>
      </c>
      <c r="O16" s="7">
        <f>Квартал!O16+'2 квартал'!O16</f>
        <v>0</v>
      </c>
      <c r="P16" s="7">
        <f>Квартал!P16+'2 квартал'!P16</f>
        <v>6</v>
      </c>
      <c r="Q16" s="7">
        <f>Квартал!Q16+'2 квартал'!Q16</f>
        <v>3</v>
      </c>
      <c r="R16" s="7">
        <f>Квартал!R16+'2 квартал'!R16</f>
        <v>73</v>
      </c>
      <c r="S16" s="7">
        <f>Квартал!S16+'2 квартал'!S16</f>
        <v>105</v>
      </c>
      <c r="T16" s="11">
        <f>'2 квартал'!T16</f>
        <v>220</v>
      </c>
      <c r="U16" s="11">
        <f>'2 квартал'!U16</f>
        <v>220</v>
      </c>
      <c r="V16">
        <f t="shared" si="0"/>
        <v>220</v>
      </c>
      <c r="W16">
        <f t="shared" si="1"/>
        <v>0</v>
      </c>
      <c r="X16">
        <f t="shared" si="2"/>
        <v>0</v>
      </c>
      <c r="Y16">
        <f t="shared" si="3"/>
        <v>0</v>
      </c>
    </row>
    <row r="17" spans="1:25" ht="15.75" thickBot="1">
      <c r="A17" s="23">
        <v>12</v>
      </c>
      <c r="B17" s="37" t="s">
        <v>25</v>
      </c>
      <c r="C17" s="7">
        <f>Квартал!C17+'2 квартал'!C17</f>
        <v>285</v>
      </c>
      <c r="D17" s="7">
        <f>Квартал!D17+'2 квартал'!D17</f>
        <v>285</v>
      </c>
      <c r="E17" s="7">
        <f>Квартал!E17+'2 квартал'!E17</f>
        <v>0</v>
      </c>
      <c r="F17" s="7">
        <f>Квартал!F17+'2 квартал'!F17</f>
        <v>0</v>
      </c>
      <c r="G17" s="7">
        <f>Квартал!G17+'2 квартал'!G17</f>
        <v>6</v>
      </c>
      <c r="H17" s="7">
        <f>Квартал!H17+'2 квартал'!H17</f>
        <v>12</v>
      </c>
      <c r="I17" s="7">
        <f>Квартал!I17+'2 квартал'!I17</f>
        <v>8</v>
      </c>
      <c r="J17" s="7">
        <f>Квартал!J17+'2 квартал'!J17</f>
        <v>2</v>
      </c>
      <c r="K17" s="7">
        <f>Квартал!K17+'2 квартал'!K17</f>
        <v>1</v>
      </c>
      <c r="L17" s="7">
        <f>Квартал!L17+'2 квартал'!L17</f>
        <v>41</v>
      </c>
      <c r="M17" s="7">
        <f>Квартал!M17+'2 квартал'!M17</f>
        <v>0</v>
      </c>
      <c r="N17" s="7">
        <f>Квартал!N17+'2 квартал'!N17</f>
        <v>2</v>
      </c>
      <c r="O17" s="7">
        <f>Квартал!O17+'2 квартал'!O17</f>
        <v>0</v>
      </c>
      <c r="P17" s="7">
        <f>Квартал!P17+'2 квартал'!P17</f>
        <v>7</v>
      </c>
      <c r="Q17" s="7">
        <f>Квартал!Q17+'2 квартал'!Q17</f>
        <v>5</v>
      </c>
      <c r="R17" s="7">
        <f>Квартал!R17+'2 квартал'!R17</f>
        <v>86</v>
      </c>
      <c r="S17" s="7">
        <f>Квартал!S17+'2 квартал'!S17</f>
        <v>115</v>
      </c>
      <c r="T17" s="11">
        <f>'2 квартал'!T17</f>
        <v>285</v>
      </c>
      <c r="U17" s="11">
        <f>'2 квартал'!U17</f>
        <v>285</v>
      </c>
      <c r="V17">
        <f t="shared" si="0"/>
        <v>285</v>
      </c>
      <c r="W17">
        <f t="shared" si="1"/>
        <v>0</v>
      </c>
      <c r="X17">
        <f t="shared" si="2"/>
        <v>0</v>
      </c>
      <c r="Y17">
        <f t="shared" si="3"/>
        <v>0</v>
      </c>
    </row>
    <row r="18" spans="1:25" ht="15.75" thickBot="1">
      <c r="A18" s="23">
        <v>13</v>
      </c>
      <c r="B18" s="24" t="s">
        <v>34</v>
      </c>
      <c r="C18" s="7">
        <f>Квартал!C18+'2 квартал'!C18</f>
        <v>21</v>
      </c>
      <c r="D18" s="7">
        <f>Квартал!D18+'2 квартал'!D18</f>
        <v>21</v>
      </c>
      <c r="E18" s="7">
        <f>Квартал!E18+'2 квартал'!E18</f>
        <v>0</v>
      </c>
      <c r="F18" s="7">
        <f>Квартал!F18+'2 квартал'!F18</f>
        <v>0</v>
      </c>
      <c r="G18" s="7">
        <f>Квартал!G18+'2 квартал'!G18</f>
        <v>2</v>
      </c>
      <c r="H18" s="7">
        <f>Квартал!H18+'2 квартал'!H18</f>
        <v>0</v>
      </c>
      <c r="I18" s="7">
        <f>Квартал!I18+'2 квартал'!I18</f>
        <v>2</v>
      </c>
      <c r="J18" s="7">
        <f>Квартал!J18+'2 квартал'!J18</f>
        <v>0</v>
      </c>
      <c r="K18" s="7">
        <f>Квартал!K18+'2 квартал'!K18</f>
        <v>0</v>
      </c>
      <c r="L18" s="7">
        <f>Квартал!L18+'2 квартал'!L18</f>
        <v>5</v>
      </c>
      <c r="M18" s="7">
        <f>Квартал!M18+'2 квартал'!M18</f>
        <v>0</v>
      </c>
      <c r="N18" s="7">
        <f>Квартал!N18+'2 квартал'!N18</f>
        <v>1</v>
      </c>
      <c r="O18" s="7">
        <f>Квартал!O18+'2 квартал'!O18</f>
        <v>0</v>
      </c>
      <c r="P18" s="7">
        <f>Квартал!P18+'2 квартал'!P18</f>
        <v>4</v>
      </c>
      <c r="Q18" s="7">
        <f>Квартал!Q18+'2 квартал'!Q18</f>
        <v>1</v>
      </c>
      <c r="R18" s="7">
        <f>Квартал!R18+'2 квартал'!R18</f>
        <v>6</v>
      </c>
      <c r="S18" s="7">
        <f>Квартал!S18+'2 квартал'!S18</f>
        <v>0</v>
      </c>
      <c r="T18" s="11">
        <f>'2 квартал'!T18</f>
        <v>21</v>
      </c>
      <c r="U18" s="11">
        <f>'2 квартал'!U18</f>
        <v>21</v>
      </c>
      <c r="V18">
        <f t="shared" si="0"/>
        <v>21</v>
      </c>
      <c r="W18">
        <f t="shared" si="1"/>
        <v>0</v>
      </c>
      <c r="X18">
        <f t="shared" si="2"/>
        <v>0</v>
      </c>
      <c r="Y18">
        <f t="shared" si="3"/>
        <v>0</v>
      </c>
    </row>
    <row r="19" spans="1:25" ht="24.75" thickBot="1">
      <c r="A19" s="23">
        <v>14</v>
      </c>
      <c r="B19" s="38" t="s">
        <v>35</v>
      </c>
      <c r="C19" s="7">
        <f>Квартал!C19+'2 квартал'!C19</f>
        <v>199</v>
      </c>
      <c r="D19" s="7">
        <f>Квартал!D19+'2 квартал'!D19</f>
        <v>199</v>
      </c>
      <c r="E19" s="7">
        <f>Квартал!E19+'2 квартал'!E19</f>
        <v>0</v>
      </c>
      <c r="F19" s="7">
        <f>Квартал!F19+'2 квартал'!F19</f>
        <v>0</v>
      </c>
      <c r="G19" s="7">
        <f>Квартал!G19+'2 квартал'!G19</f>
        <v>1</v>
      </c>
      <c r="H19" s="7">
        <f>Квартал!H19+'2 квартал'!H19</f>
        <v>10</v>
      </c>
      <c r="I19" s="7">
        <f>Квартал!I19+'2 квартал'!I19</f>
        <v>2</v>
      </c>
      <c r="J19" s="7">
        <f>Квартал!J19+'2 квартал'!J19</f>
        <v>1</v>
      </c>
      <c r="K19" s="7">
        <f>Квартал!K19+'2 квартал'!K19</f>
        <v>1</v>
      </c>
      <c r="L19" s="7">
        <f>Квартал!L19+'2 квартал'!L19</f>
        <v>8</v>
      </c>
      <c r="M19" s="7">
        <f>Квартал!M19+'2 квартал'!M19</f>
        <v>0</v>
      </c>
      <c r="N19" s="7">
        <f>Квартал!N19+'2 квартал'!N19</f>
        <v>0</v>
      </c>
      <c r="O19" s="7">
        <f>Квартал!O19+'2 квартал'!O19</f>
        <v>0</v>
      </c>
      <c r="P19" s="7">
        <f>Квартал!P19+'2 квартал'!P19</f>
        <v>2</v>
      </c>
      <c r="Q19" s="7">
        <f>Квартал!Q19+'2 квартал'!Q19</f>
        <v>2</v>
      </c>
      <c r="R19" s="7">
        <f>Квартал!R19+'2 квартал'!R19</f>
        <v>67</v>
      </c>
      <c r="S19" s="7">
        <f>Квартал!S19+'2 квартал'!S19</f>
        <v>105</v>
      </c>
      <c r="T19" s="11">
        <f>'2 квартал'!T19</f>
        <v>199</v>
      </c>
      <c r="U19" s="11">
        <f>'2 квартал'!U19</f>
        <v>199</v>
      </c>
      <c r="V19">
        <f t="shared" si="0"/>
        <v>199</v>
      </c>
      <c r="W19">
        <f t="shared" si="1"/>
        <v>0</v>
      </c>
      <c r="X19">
        <f t="shared" si="2"/>
        <v>0</v>
      </c>
      <c r="Y19">
        <f t="shared" si="3"/>
        <v>0</v>
      </c>
    </row>
    <row r="20" spans="1:25" ht="15.75" thickBot="1">
      <c r="A20" s="16">
        <v>15</v>
      </c>
      <c r="B20" s="39" t="s">
        <v>36</v>
      </c>
      <c r="C20" s="7">
        <f>Квартал!C20+'2 квартал'!C20</f>
        <v>53</v>
      </c>
      <c r="D20" s="7">
        <f>Квартал!D20+'2 квартал'!D20</f>
        <v>53</v>
      </c>
      <c r="E20" s="7">
        <f>Квартал!E20+'2 квартал'!E20</f>
        <v>0</v>
      </c>
      <c r="F20" s="7">
        <f>Квартал!F20+'2 квартал'!F20</f>
        <v>0</v>
      </c>
      <c r="G20" s="7">
        <f>Квартал!G20+'2 квартал'!G20</f>
        <v>2</v>
      </c>
      <c r="H20" s="7">
        <f>Квартал!H20+'2 квартал'!H20</f>
        <v>1</v>
      </c>
      <c r="I20" s="7">
        <f>Квартал!I20+'2 квартал'!I20</f>
        <v>3</v>
      </c>
      <c r="J20" s="7">
        <f>Квартал!J20+'2 квартал'!J20</f>
        <v>1</v>
      </c>
      <c r="K20" s="7">
        <f>Квартал!K20+'2 квартал'!K20</f>
        <v>0</v>
      </c>
      <c r="L20" s="7">
        <f>Квартал!L20+'2 квартал'!L20</f>
        <v>25</v>
      </c>
      <c r="M20" s="7">
        <f>Квартал!M20+'2 квартал'!M20</f>
        <v>0</v>
      </c>
      <c r="N20" s="7">
        <f>Квартал!N20+'2 квартал'!N20</f>
        <v>1</v>
      </c>
      <c r="O20" s="7">
        <f>Квартал!O20+'2 квартал'!O20</f>
        <v>0</v>
      </c>
      <c r="P20" s="7">
        <f>Квартал!P20+'2 квартал'!P20</f>
        <v>0</v>
      </c>
      <c r="Q20" s="7">
        <f>Квартал!Q20+'2 квартал'!Q20</f>
        <v>0</v>
      </c>
      <c r="R20" s="7">
        <f>Квартал!R20+'2 квартал'!R20</f>
        <v>10</v>
      </c>
      <c r="S20" s="7">
        <f>Квартал!S20+'2 квартал'!S20</f>
        <v>10</v>
      </c>
      <c r="T20" s="11">
        <f>'2 квартал'!T20</f>
        <v>53</v>
      </c>
      <c r="U20" s="11">
        <f>'2 квартал'!U20</f>
        <v>53</v>
      </c>
      <c r="V20">
        <f t="shared" si="0"/>
        <v>53</v>
      </c>
      <c r="W20">
        <f t="shared" si="1"/>
        <v>0</v>
      </c>
      <c r="X20">
        <f t="shared" si="2"/>
        <v>0</v>
      </c>
      <c r="Y20">
        <f t="shared" si="3"/>
        <v>0</v>
      </c>
    </row>
    <row r="21" spans="1:25" ht="15.75" thickBot="1">
      <c r="A21" s="5">
        <v>16</v>
      </c>
      <c r="B21" s="18" t="s">
        <v>37</v>
      </c>
      <c r="C21" s="7">
        <f>Квартал!C21+'2 квартал'!C21</f>
        <v>360</v>
      </c>
      <c r="D21" s="7">
        <f>Квартал!D21+'2 квартал'!D21</f>
        <v>360</v>
      </c>
      <c r="E21" s="7">
        <f>Квартал!E21+'2 квартал'!E21</f>
        <v>0</v>
      </c>
      <c r="F21" s="7">
        <f>Квартал!F21+'2 квартал'!F21</f>
        <v>2</v>
      </c>
      <c r="G21" s="7">
        <f>Квартал!G21+'2 квартал'!G21</f>
        <v>6</v>
      </c>
      <c r="H21" s="7">
        <f>Квартал!H21+'2 квартал'!H21</f>
        <v>22</v>
      </c>
      <c r="I21" s="7">
        <f>Квартал!I21+'2 квартал'!I21</f>
        <v>12</v>
      </c>
      <c r="J21" s="7">
        <f>Квартал!J21+'2 квартал'!J21</f>
        <v>2</v>
      </c>
      <c r="K21" s="7">
        <f>Квартал!K21+'2 квартал'!K21</f>
        <v>21</v>
      </c>
      <c r="L21" s="7">
        <f>Квартал!L21+'2 квартал'!L21</f>
        <v>55</v>
      </c>
      <c r="M21" s="7">
        <f>Квартал!M21+'2 квартал'!M21</f>
        <v>0</v>
      </c>
      <c r="N21" s="7">
        <f>Квартал!N21+'2 квартал'!N21</f>
        <v>2</v>
      </c>
      <c r="O21" s="7">
        <f>Квартал!O21+'2 квартал'!O21</f>
        <v>0</v>
      </c>
      <c r="P21" s="7">
        <f>Квартал!P21+'2 квартал'!P21</f>
        <v>7</v>
      </c>
      <c r="Q21" s="7">
        <f>Квартал!Q21+'2 квартал'!Q21</f>
        <v>6</v>
      </c>
      <c r="R21" s="7">
        <f>Квартал!R21+'2 квартал'!R21</f>
        <v>109</v>
      </c>
      <c r="S21" s="7">
        <f>Квартал!S21+'2 квартал'!S21</f>
        <v>116</v>
      </c>
      <c r="T21" s="11">
        <f>'2 квартал'!T21</f>
        <v>360</v>
      </c>
      <c r="U21" s="11">
        <f>'2 квартал'!U21</f>
        <v>360</v>
      </c>
      <c r="V21">
        <f t="shared" si="0"/>
        <v>360</v>
      </c>
      <c r="W21">
        <f t="shared" si="1"/>
        <v>0</v>
      </c>
      <c r="X21">
        <f t="shared" si="2"/>
        <v>0</v>
      </c>
      <c r="Y21">
        <f t="shared" si="3"/>
        <v>0</v>
      </c>
    </row>
    <row r="22" spans="1:25" ht="15.75" thickBot="1">
      <c r="A22" s="45">
        <v>17</v>
      </c>
      <c r="B22" s="46" t="s">
        <v>38</v>
      </c>
      <c r="C22" s="7">
        <f>Квартал!C22+'2 квартал'!C22</f>
        <v>85</v>
      </c>
      <c r="D22" s="7">
        <f>Квартал!D22+'2 квартал'!D22</f>
        <v>85</v>
      </c>
      <c r="E22" s="7">
        <f>Квартал!E22+'2 квартал'!E22</f>
        <v>0</v>
      </c>
      <c r="F22" s="7">
        <f>Квартал!F22+'2 квартал'!F22</f>
        <v>2</v>
      </c>
      <c r="G22" s="7">
        <f>Квартал!G22+'2 квартал'!G22</f>
        <v>2</v>
      </c>
      <c r="H22" s="7">
        <f>Квартал!H22+'2 квартал'!H22</f>
        <v>1</v>
      </c>
      <c r="I22" s="7">
        <f>Квартал!I22+'2 квартал'!I22</f>
        <v>7</v>
      </c>
      <c r="J22" s="7">
        <f>Квартал!J22+'2 квартал'!J22</f>
        <v>1</v>
      </c>
      <c r="K22" s="7">
        <f>Квартал!K22+'2 квартал'!K22</f>
        <v>1</v>
      </c>
      <c r="L22" s="7">
        <f>Квартал!L22+'2 квартал'!L22</f>
        <v>36</v>
      </c>
      <c r="M22" s="7">
        <f>Квартал!M22+'2 квартал'!M22</f>
        <v>0</v>
      </c>
      <c r="N22" s="7">
        <f>Квартал!N22+'2 квартал'!N22</f>
        <v>1</v>
      </c>
      <c r="O22" s="7">
        <f>Квартал!O22+'2 квартал'!O22</f>
        <v>0</v>
      </c>
      <c r="P22" s="7">
        <f>Квартал!P22+'2 квартал'!P22</f>
        <v>0</v>
      </c>
      <c r="Q22" s="7">
        <f>Квартал!Q22+'2 квартал'!Q22</f>
        <v>2</v>
      </c>
      <c r="R22" s="7">
        <f>Квартал!R22+'2 квартал'!R22</f>
        <v>21</v>
      </c>
      <c r="S22" s="7">
        <f>Квартал!S22+'2 квартал'!S22</f>
        <v>11</v>
      </c>
      <c r="T22" s="11">
        <f>'2 квартал'!T22</f>
        <v>85</v>
      </c>
      <c r="U22" s="11">
        <f>'2 квартал'!U22</f>
        <v>85</v>
      </c>
      <c r="V22">
        <f t="shared" si="0"/>
        <v>85</v>
      </c>
      <c r="W22">
        <f t="shared" si="1"/>
        <v>0</v>
      </c>
      <c r="X22">
        <f t="shared" si="2"/>
        <v>0</v>
      </c>
      <c r="Y22">
        <f t="shared" si="3"/>
        <v>0</v>
      </c>
    </row>
    <row r="23" spans="1:25" ht="15.75" thickBot="1">
      <c r="A23" s="5">
        <v>18</v>
      </c>
      <c r="B23" s="6" t="s">
        <v>39</v>
      </c>
      <c r="C23" s="7">
        <f>Квартал!C23+'2 квартал'!C23</f>
        <v>0</v>
      </c>
      <c r="D23" s="7">
        <f>Квартал!D23+'2 квартал'!D23</f>
        <v>0</v>
      </c>
      <c r="E23" s="7">
        <f>Квартал!E23+'2 квартал'!E23</f>
        <v>0</v>
      </c>
      <c r="F23" s="7">
        <f>Квартал!F23+'2 квартал'!F23</f>
        <v>0</v>
      </c>
      <c r="G23" s="7">
        <f>Квартал!G23+'2 квартал'!G23</f>
        <v>0</v>
      </c>
      <c r="H23" s="7">
        <f>Квартал!H23+'2 квартал'!H23</f>
        <v>0</v>
      </c>
      <c r="I23" s="7">
        <f>Квартал!I23+'2 квартал'!I23</f>
        <v>0</v>
      </c>
      <c r="J23" s="7">
        <f>Квартал!J23+'2 квартал'!J23</f>
        <v>0</v>
      </c>
      <c r="K23" s="7">
        <f>Квартал!K23+'2 квартал'!K23</f>
        <v>0</v>
      </c>
      <c r="L23" s="7">
        <f>Квартал!L23+'2 квартал'!L23</f>
        <v>0</v>
      </c>
      <c r="M23" s="7">
        <f>Квартал!M23+'2 квартал'!M23</f>
        <v>0</v>
      </c>
      <c r="N23" s="7">
        <f>Квартал!N23+'2 квартал'!N23</f>
        <v>0</v>
      </c>
      <c r="O23" s="7">
        <f>Квартал!O23+'2 квартал'!O23</f>
        <v>0</v>
      </c>
      <c r="P23" s="7">
        <f>Квартал!P23+'2 квартал'!P23</f>
        <v>0</v>
      </c>
      <c r="Q23" s="7">
        <f>Квартал!Q23+'2 квартал'!Q23</f>
        <v>0</v>
      </c>
      <c r="R23" s="7">
        <f>Квартал!R23+'2 квартал'!R23</f>
        <v>0</v>
      </c>
      <c r="S23" s="7">
        <f>Квартал!S23+'2 квартал'!S23</f>
        <v>0</v>
      </c>
      <c r="T23" s="11">
        <f>'2 квартал'!T23</f>
        <v>0</v>
      </c>
      <c r="U23" s="11">
        <f>'2 квартал'!U23</f>
        <v>0</v>
      </c>
      <c r="V23">
        <f t="shared" si="0"/>
        <v>0</v>
      </c>
      <c r="W23">
        <f t="shared" si="1"/>
        <v>0</v>
      </c>
      <c r="X23">
        <f t="shared" si="2"/>
        <v>0</v>
      </c>
      <c r="Y23">
        <f t="shared" si="3"/>
        <v>0</v>
      </c>
    </row>
    <row r="24" spans="1:25" ht="15.75" thickBot="1">
      <c r="A24" s="12">
        <v>19</v>
      </c>
      <c r="B24" s="19" t="s">
        <v>40</v>
      </c>
      <c r="C24" s="7">
        <f>Квартал!C24+'2 квартал'!C24</f>
        <v>205</v>
      </c>
      <c r="D24" s="7">
        <f>Квартал!D24+'2 квартал'!D24</f>
        <v>205</v>
      </c>
      <c r="E24" s="7">
        <f>Квартал!E24+'2 квартал'!E24</f>
        <v>0</v>
      </c>
      <c r="F24" s="7">
        <f>Квартал!F24+'2 квартал'!F24</f>
        <v>1</v>
      </c>
      <c r="G24" s="7">
        <f>Квартал!G24+'2 квартал'!G24</f>
        <v>1</v>
      </c>
      <c r="H24" s="7">
        <f>Квартал!H24+'2 квартал'!H24</f>
        <v>13</v>
      </c>
      <c r="I24" s="7">
        <f>Квартал!I24+'2 квартал'!I24</f>
        <v>8</v>
      </c>
      <c r="J24" s="7">
        <f>Квартал!J24+'2 квартал'!J24</f>
        <v>1</v>
      </c>
      <c r="K24" s="7">
        <f>Квартал!K24+'2 квартал'!K24</f>
        <v>11</v>
      </c>
      <c r="L24" s="7">
        <f>Квартал!L24+'2 квартал'!L24</f>
        <v>13</v>
      </c>
      <c r="M24" s="7">
        <f>Квартал!M24+'2 квартал'!M24</f>
        <v>0</v>
      </c>
      <c r="N24" s="7">
        <f>Квартал!N24+'2 квартал'!N24</f>
        <v>0</v>
      </c>
      <c r="O24" s="7">
        <f>Квартал!O24+'2 квартал'!O24</f>
        <v>0</v>
      </c>
      <c r="P24" s="7">
        <f>Квартал!P24+'2 квартал'!P24</f>
        <v>0</v>
      </c>
      <c r="Q24" s="7">
        <f>Квартал!Q24+'2 квартал'!Q24</f>
        <v>1</v>
      </c>
      <c r="R24" s="7">
        <f>Квартал!R24+'2 квартал'!R24</f>
        <v>79</v>
      </c>
      <c r="S24" s="7">
        <f>Квартал!S24+'2 квартал'!S24</f>
        <v>77</v>
      </c>
      <c r="T24" s="11">
        <f>'2 квартал'!T24</f>
        <v>205</v>
      </c>
      <c r="U24" s="11">
        <f>'2 квартал'!U24</f>
        <v>205</v>
      </c>
      <c r="V24">
        <f t="shared" si="0"/>
        <v>205</v>
      </c>
      <c r="W24">
        <f t="shared" si="1"/>
        <v>0</v>
      </c>
      <c r="X24">
        <f t="shared" si="2"/>
        <v>0</v>
      </c>
      <c r="Y24">
        <f t="shared" si="3"/>
        <v>0</v>
      </c>
    </row>
    <row r="25" spans="1:25" ht="24.75" thickBot="1">
      <c r="A25" s="23">
        <v>20</v>
      </c>
      <c r="B25" s="38" t="s">
        <v>41</v>
      </c>
      <c r="C25" s="7">
        <f>Квартал!C25+'2 квартал'!C25</f>
        <v>205</v>
      </c>
      <c r="D25" s="7">
        <f>Квартал!D25+'2 квартал'!D25</f>
        <v>205</v>
      </c>
      <c r="E25" s="7">
        <f>Квартал!E25+'2 квартал'!E25</f>
        <v>0</v>
      </c>
      <c r="F25" s="7">
        <f>Квартал!F25+'2 квартал'!F25</f>
        <v>1</v>
      </c>
      <c r="G25" s="7">
        <f>Квартал!G25+'2 квартал'!G25</f>
        <v>1</v>
      </c>
      <c r="H25" s="7">
        <f>Квартал!H25+'2 квартал'!H25</f>
        <v>13</v>
      </c>
      <c r="I25" s="7">
        <f>Квартал!I25+'2 квартал'!I25</f>
        <v>8</v>
      </c>
      <c r="J25" s="7">
        <f>Квартал!J25+'2 квартал'!J25</f>
        <v>1</v>
      </c>
      <c r="K25" s="7">
        <f>Квартал!K25+'2 квартал'!K25</f>
        <v>11</v>
      </c>
      <c r="L25" s="7">
        <f>Квартал!L25+'2 квартал'!L25</f>
        <v>13</v>
      </c>
      <c r="M25" s="7">
        <f>Квартал!M25+'2 квартал'!M25</f>
        <v>0</v>
      </c>
      <c r="N25" s="7">
        <f>Квартал!N25+'2 квартал'!N25</f>
        <v>0</v>
      </c>
      <c r="O25" s="7">
        <f>Квартал!O25+'2 квартал'!O25</f>
        <v>0</v>
      </c>
      <c r="P25" s="7">
        <f>Квартал!P25+'2 квартал'!P25</f>
        <v>0</v>
      </c>
      <c r="Q25" s="7">
        <f>Квартал!Q25+'2 квартал'!Q25</f>
        <v>1</v>
      </c>
      <c r="R25" s="7">
        <f>Квартал!R25+'2 квартал'!R25</f>
        <v>79</v>
      </c>
      <c r="S25" s="7">
        <f>Квартал!S25+'2 квартал'!S25</f>
        <v>77</v>
      </c>
      <c r="T25" s="11">
        <f>'2 квартал'!T25</f>
        <v>205</v>
      </c>
      <c r="U25" s="11">
        <f>'2 квартал'!U25</f>
        <v>205</v>
      </c>
      <c r="V25">
        <f t="shared" si="0"/>
        <v>205</v>
      </c>
      <c r="W25">
        <f t="shared" si="1"/>
        <v>0</v>
      </c>
      <c r="X25">
        <f t="shared" si="2"/>
        <v>0</v>
      </c>
      <c r="Y25">
        <f t="shared" si="3"/>
        <v>0</v>
      </c>
    </row>
    <row r="26" spans="1:25" ht="15.75" thickBot="1">
      <c r="A26" s="23">
        <v>21</v>
      </c>
      <c r="B26" s="49" t="s">
        <v>42</v>
      </c>
      <c r="C26" s="7">
        <f>Квартал!C26+'2 квартал'!C26</f>
        <v>155</v>
      </c>
      <c r="D26" s="7">
        <f>Квартал!D26+'2 квартал'!D26</f>
        <v>155</v>
      </c>
      <c r="E26" s="7">
        <f>Квартал!E26+'2 квартал'!E26</f>
        <v>0</v>
      </c>
      <c r="F26" s="7">
        <f>Квартал!F26+'2 квартал'!F26</f>
        <v>1</v>
      </c>
      <c r="G26" s="7">
        <f>Квартал!G26+'2 квартал'!G26</f>
        <v>5</v>
      </c>
      <c r="H26" s="7">
        <f>Квартал!H26+'2 квартал'!H26</f>
        <v>9</v>
      </c>
      <c r="I26" s="7">
        <f>Квартал!I26+'2 квартал'!I26</f>
        <v>4</v>
      </c>
      <c r="J26" s="7">
        <f>Квартал!J26+'2 квартал'!J26</f>
        <v>1</v>
      </c>
      <c r="K26" s="7">
        <f>Квартал!K26+'2 квартал'!K26</f>
        <v>10</v>
      </c>
      <c r="L26" s="7">
        <f>Квартал!L26+'2 квартал'!L26</f>
        <v>42</v>
      </c>
      <c r="M26" s="7">
        <f>Квартал!M26+'2 квартал'!M26</f>
        <v>0</v>
      </c>
      <c r="N26" s="7">
        <f>Квартал!N26+'2 квартал'!N26</f>
        <v>2</v>
      </c>
      <c r="O26" s="7">
        <f>Квартал!O26+'2 квартал'!O26</f>
        <v>0</v>
      </c>
      <c r="P26" s="7">
        <f>Квартал!P26+'2 квартал'!P26</f>
        <v>7</v>
      </c>
      <c r="Q26" s="7">
        <f>Квартал!Q26+'2 квартал'!Q26</f>
        <v>5</v>
      </c>
      <c r="R26" s="7">
        <f>Квартал!R26+'2 квартал'!R26</f>
        <v>30</v>
      </c>
      <c r="S26" s="7">
        <f>Квартал!S26+'2 квартал'!S26</f>
        <v>39</v>
      </c>
      <c r="T26" s="11">
        <f>'2 квартал'!T26</f>
        <v>155</v>
      </c>
      <c r="U26" s="11">
        <f>'2 квартал'!U26</f>
        <v>155</v>
      </c>
      <c r="V26">
        <f t="shared" si="0"/>
        <v>155</v>
      </c>
      <c r="W26">
        <f t="shared" si="1"/>
        <v>0</v>
      </c>
      <c r="X26">
        <f t="shared" si="2"/>
        <v>0</v>
      </c>
      <c r="Y26">
        <f t="shared" si="3"/>
        <v>0</v>
      </c>
    </row>
    <row r="27" spans="1:25" ht="15.75" thickBot="1">
      <c r="A27" s="16">
        <v>22</v>
      </c>
      <c r="B27" s="30" t="s">
        <v>43</v>
      </c>
      <c r="C27" s="7">
        <f>Квартал!C27+'2 квартал'!C27</f>
        <v>0</v>
      </c>
      <c r="D27" s="7">
        <f>Квартал!D27+'2 квартал'!D27</f>
        <v>0</v>
      </c>
      <c r="E27" s="7">
        <f>Квартал!E27+'2 квартал'!E27</f>
        <v>0</v>
      </c>
      <c r="F27" s="7">
        <f>Квартал!F27+'2 квартал'!F27</f>
        <v>0</v>
      </c>
      <c r="G27" s="7">
        <f>Квартал!G27+'2 квартал'!G27</f>
        <v>0</v>
      </c>
      <c r="H27" s="7">
        <f>Квартал!H27+'2 квартал'!H27</f>
        <v>0</v>
      </c>
      <c r="I27" s="7">
        <f>Квартал!I27+'2 квартал'!I27</f>
        <v>0</v>
      </c>
      <c r="J27" s="7">
        <f>Квартал!J27+'2 квартал'!J27</f>
        <v>0</v>
      </c>
      <c r="K27" s="7">
        <f>Квартал!K27+'2 квартал'!K27</f>
        <v>0</v>
      </c>
      <c r="L27" s="7">
        <f>Квартал!L27+'2 квартал'!L27</f>
        <v>0</v>
      </c>
      <c r="M27" s="7">
        <f>Квартал!M27+'2 квартал'!M27</f>
        <v>0</v>
      </c>
      <c r="N27" s="7">
        <f>Квартал!N27+'2 квартал'!N27</f>
        <v>0</v>
      </c>
      <c r="O27" s="7">
        <f>Квартал!O27+'2 квартал'!O27</f>
        <v>0</v>
      </c>
      <c r="P27" s="7">
        <f>Квартал!P27+'2 квартал'!P27</f>
        <v>0</v>
      </c>
      <c r="Q27" s="7">
        <f>Квартал!Q27+'2 квартал'!Q27</f>
        <v>0</v>
      </c>
      <c r="R27" s="7">
        <f>Квартал!R27+'2 квартал'!R27</f>
        <v>0</v>
      </c>
      <c r="S27" s="7">
        <f>Квартал!S27+'2 квартал'!S27</f>
        <v>0</v>
      </c>
      <c r="T27" s="11">
        <f>'2 квартал'!T27</f>
        <v>0</v>
      </c>
      <c r="U27" s="11">
        <f>'2 квартал'!U27</f>
        <v>0</v>
      </c>
      <c r="V27">
        <f t="shared" si="0"/>
        <v>0</v>
      </c>
      <c r="W27">
        <f t="shared" si="1"/>
        <v>0</v>
      </c>
      <c r="X27">
        <f t="shared" si="2"/>
        <v>0</v>
      </c>
      <c r="Y27">
        <f t="shared" si="3"/>
        <v>0</v>
      </c>
    </row>
    <row r="28" spans="1:25" ht="15.75" thickBot="1">
      <c r="A28" s="5">
        <v>23</v>
      </c>
      <c r="B28" s="6" t="s">
        <v>44</v>
      </c>
      <c r="C28" s="7">
        <f>Квартал!C28+'2 квартал'!C28</f>
        <v>0</v>
      </c>
      <c r="D28" s="7">
        <f>Квартал!D28+'2 квартал'!D28</f>
        <v>0</v>
      </c>
      <c r="E28" s="7">
        <f>Квартал!E28+'2 квартал'!E28</f>
        <v>0</v>
      </c>
      <c r="F28" s="7">
        <f>Квартал!F28+'2 квартал'!F28</f>
        <v>0</v>
      </c>
      <c r="G28" s="7">
        <f>Квартал!G28+'2 квартал'!G28</f>
        <v>0</v>
      </c>
      <c r="H28" s="7">
        <f>Квартал!H28+'2 квартал'!H28</f>
        <v>0</v>
      </c>
      <c r="I28" s="7">
        <f>Квартал!I28+'2 квартал'!I28</f>
        <v>0</v>
      </c>
      <c r="J28" s="7">
        <f>Квартал!J28+'2 квартал'!J28</f>
        <v>0</v>
      </c>
      <c r="K28" s="7">
        <f>Квартал!K28+'2 квартал'!K28</f>
        <v>0</v>
      </c>
      <c r="L28" s="7">
        <f>Квартал!L28+'2 квартал'!L28</f>
        <v>0</v>
      </c>
      <c r="M28" s="7">
        <f>Квартал!M28+'2 квартал'!M28</f>
        <v>0</v>
      </c>
      <c r="N28" s="7">
        <f>Квартал!N28+'2 квартал'!N28</f>
        <v>0</v>
      </c>
      <c r="O28" s="7">
        <f>Квартал!O28+'2 квартал'!O28</f>
        <v>0</v>
      </c>
      <c r="P28" s="7">
        <f>Квартал!P28+'2 квартал'!P28</f>
        <v>0</v>
      </c>
      <c r="Q28" s="7">
        <f>Квартал!Q28+'2 квартал'!Q28</f>
        <v>0</v>
      </c>
      <c r="R28" s="7">
        <f>Квартал!R28+'2 квартал'!R28</f>
        <v>0</v>
      </c>
      <c r="S28" s="7">
        <f>Квартал!S28+'2 квартал'!S28</f>
        <v>0</v>
      </c>
      <c r="T28" s="11">
        <f>'2 квартал'!T28</f>
        <v>0</v>
      </c>
      <c r="U28" s="11">
        <f>'2 квартал'!U28</f>
        <v>0</v>
      </c>
      <c r="V28">
        <f t="shared" si="0"/>
        <v>0</v>
      </c>
      <c r="W28">
        <f t="shared" si="1"/>
        <v>0</v>
      </c>
      <c r="X28">
        <f t="shared" si="2"/>
        <v>0</v>
      </c>
      <c r="Y28">
        <f t="shared" si="3"/>
        <v>0</v>
      </c>
    </row>
    <row r="29" spans="1:25">
      <c r="C29" s="51">
        <f>(C6+C7)-C28</f>
        <v>360</v>
      </c>
      <c r="D29" s="51">
        <f t="shared" ref="D29:U29" si="4">(D6+D7)-D28</f>
        <v>360</v>
      </c>
      <c r="E29" s="51">
        <f t="shared" si="4"/>
        <v>0</v>
      </c>
      <c r="F29" s="51">
        <f t="shared" si="4"/>
        <v>2</v>
      </c>
      <c r="G29" s="51">
        <f t="shared" si="4"/>
        <v>6</v>
      </c>
      <c r="H29" s="51">
        <f t="shared" si="4"/>
        <v>22</v>
      </c>
      <c r="I29" s="51">
        <f t="shared" si="4"/>
        <v>12</v>
      </c>
      <c r="J29" s="51">
        <f t="shared" si="4"/>
        <v>2</v>
      </c>
      <c r="K29" s="51">
        <f t="shared" si="4"/>
        <v>21</v>
      </c>
      <c r="L29" s="51">
        <f t="shared" si="4"/>
        <v>55</v>
      </c>
      <c r="M29" s="51">
        <f t="shared" si="4"/>
        <v>0</v>
      </c>
      <c r="N29" s="51">
        <f t="shared" si="4"/>
        <v>2</v>
      </c>
      <c r="O29" s="51">
        <f t="shared" si="4"/>
        <v>0</v>
      </c>
      <c r="P29" s="51">
        <f t="shared" si="4"/>
        <v>7</v>
      </c>
      <c r="Q29" s="51">
        <f t="shared" si="4"/>
        <v>6</v>
      </c>
      <c r="R29" s="51">
        <f t="shared" si="4"/>
        <v>109</v>
      </c>
      <c r="S29" s="51">
        <f t="shared" si="4"/>
        <v>116</v>
      </c>
      <c r="T29" s="51">
        <f t="shared" si="4"/>
        <v>360</v>
      </c>
      <c r="U29" s="51">
        <f t="shared" si="4"/>
        <v>360</v>
      </c>
      <c r="V29">
        <f t="shared" ref="V29:V36" si="5">SUM(E29:S29)</f>
        <v>360</v>
      </c>
      <c r="W29">
        <f t="shared" si="1"/>
        <v>0</v>
      </c>
    </row>
    <row r="30" spans="1:25">
      <c r="C30">
        <f>C24+C26+C27</f>
        <v>360</v>
      </c>
      <c r="D30">
        <f t="shared" ref="D30:U30" si="6">D24+D26+D27</f>
        <v>360</v>
      </c>
      <c r="E30">
        <f t="shared" si="6"/>
        <v>0</v>
      </c>
      <c r="F30">
        <f t="shared" si="6"/>
        <v>2</v>
      </c>
      <c r="G30">
        <f t="shared" si="6"/>
        <v>6</v>
      </c>
      <c r="H30">
        <f t="shared" si="6"/>
        <v>22</v>
      </c>
      <c r="I30">
        <f t="shared" si="6"/>
        <v>12</v>
      </c>
      <c r="J30">
        <f t="shared" si="6"/>
        <v>2</v>
      </c>
      <c r="K30">
        <f t="shared" si="6"/>
        <v>21</v>
      </c>
      <c r="L30">
        <f t="shared" si="6"/>
        <v>55</v>
      </c>
      <c r="M30">
        <f t="shared" si="6"/>
        <v>0</v>
      </c>
      <c r="N30">
        <f t="shared" si="6"/>
        <v>2</v>
      </c>
      <c r="O30">
        <f t="shared" si="6"/>
        <v>0</v>
      </c>
      <c r="P30">
        <f t="shared" si="6"/>
        <v>7</v>
      </c>
      <c r="Q30">
        <f t="shared" si="6"/>
        <v>6</v>
      </c>
      <c r="R30">
        <f t="shared" si="6"/>
        <v>109</v>
      </c>
      <c r="S30">
        <f t="shared" si="6"/>
        <v>116</v>
      </c>
      <c r="T30">
        <f t="shared" si="6"/>
        <v>360</v>
      </c>
      <c r="U30">
        <f t="shared" si="6"/>
        <v>360</v>
      </c>
      <c r="V30">
        <f t="shared" si="5"/>
        <v>360</v>
      </c>
      <c r="W30">
        <f t="shared" si="1"/>
        <v>0</v>
      </c>
    </row>
    <row r="31" spans="1:25">
      <c r="C31">
        <f>C17-C14</f>
        <v>0</v>
      </c>
      <c r="D31">
        <f t="shared" ref="D31:U31" si="7">D17-D14</f>
        <v>0</v>
      </c>
      <c r="E31">
        <f t="shared" si="7"/>
        <v>0</v>
      </c>
      <c r="F31">
        <f t="shared" si="7"/>
        <v>0</v>
      </c>
      <c r="G31">
        <f t="shared" si="7"/>
        <v>0</v>
      </c>
      <c r="H31">
        <f t="shared" si="7"/>
        <v>0</v>
      </c>
      <c r="I31">
        <f t="shared" si="7"/>
        <v>0</v>
      </c>
      <c r="J31">
        <f t="shared" si="7"/>
        <v>0</v>
      </c>
      <c r="K31">
        <f t="shared" si="7"/>
        <v>0</v>
      </c>
      <c r="L31">
        <f t="shared" si="7"/>
        <v>0</v>
      </c>
      <c r="M31">
        <f t="shared" si="7"/>
        <v>0</v>
      </c>
      <c r="N31">
        <f t="shared" si="7"/>
        <v>0</v>
      </c>
      <c r="O31">
        <f t="shared" si="7"/>
        <v>0</v>
      </c>
      <c r="P31">
        <f t="shared" si="7"/>
        <v>0</v>
      </c>
      <c r="Q31">
        <f t="shared" si="7"/>
        <v>0</v>
      </c>
      <c r="R31">
        <f t="shared" si="7"/>
        <v>0</v>
      </c>
      <c r="S31">
        <f t="shared" si="7"/>
        <v>0</v>
      </c>
      <c r="T31">
        <f t="shared" si="7"/>
        <v>0</v>
      </c>
      <c r="U31">
        <f t="shared" si="7"/>
        <v>0</v>
      </c>
      <c r="V31">
        <f t="shared" si="5"/>
        <v>0</v>
      </c>
      <c r="W31">
        <f t="shared" si="1"/>
        <v>0</v>
      </c>
    </row>
    <row r="32" spans="1:25">
      <c r="C32">
        <f>C8-C9</f>
        <v>0</v>
      </c>
      <c r="D32">
        <f t="shared" ref="D32:U32" si="8">D8-D9</f>
        <v>0</v>
      </c>
      <c r="E32">
        <f t="shared" si="8"/>
        <v>0</v>
      </c>
      <c r="F32">
        <f t="shared" si="8"/>
        <v>0</v>
      </c>
      <c r="G32">
        <f t="shared" si="8"/>
        <v>0</v>
      </c>
      <c r="H32">
        <f t="shared" si="8"/>
        <v>0</v>
      </c>
      <c r="I32">
        <f t="shared" si="8"/>
        <v>0</v>
      </c>
      <c r="J32">
        <f t="shared" si="8"/>
        <v>0</v>
      </c>
      <c r="K32">
        <f t="shared" si="8"/>
        <v>0</v>
      </c>
      <c r="L32">
        <f t="shared" si="8"/>
        <v>0</v>
      </c>
      <c r="M32">
        <f t="shared" si="8"/>
        <v>0</v>
      </c>
      <c r="N32">
        <f t="shared" si="8"/>
        <v>0</v>
      </c>
      <c r="O32">
        <f t="shared" si="8"/>
        <v>0</v>
      </c>
      <c r="P32">
        <f t="shared" si="8"/>
        <v>0</v>
      </c>
      <c r="Q32">
        <f t="shared" si="8"/>
        <v>0</v>
      </c>
      <c r="R32">
        <f t="shared" si="8"/>
        <v>0</v>
      </c>
      <c r="S32">
        <f t="shared" si="8"/>
        <v>0</v>
      </c>
      <c r="T32">
        <f t="shared" si="8"/>
        <v>0</v>
      </c>
      <c r="U32">
        <f t="shared" si="8"/>
        <v>0</v>
      </c>
      <c r="V32">
        <f t="shared" si="5"/>
        <v>0</v>
      </c>
      <c r="W32">
        <f t="shared" si="1"/>
        <v>0</v>
      </c>
    </row>
    <row r="33" spans="3:23">
      <c r="C33">
        <f>C9+C14</f>
        <v>360</v>
      </c>
      <c r="D33">
        <f t="shared" ref="D33:U33" si="9">D9+D14</f>
        <v>360</v>
      </c>
      <c r="E33">
        <f t="shared" si="9"/>
        <v>0</v>
      </c>
      <c r="F33">
        <f t="shared" si="9"/>
        <v>2</v>
      </c>
      <c r="G33">
        <f t="shared" si="9"/>
        <v>6</v>
      </c>
      <c r="H33">
        <f t="shared" si="9"/>
        <v>22</v>
      </c>
      <c r="I33">
        <f t="shared" si="9"/>
        <v>12</v>
      </c>
      <c r="J33">
        <f t="shared" si="9"/>
        <v>2</v>
      </c>
      <c r="K33">
        <f t="shared" si="9"/>
        <v>21</v>
      </c>
      <c r="L33">
        <f t="shared" si="9"/>
        <v>55</v>
      </c>
      <c r="M33">
        <f t="shared" si="9"/>
        <v>0</v>
      </c>
      <c r="N33">
        <f t="shared" si="9"/>
        <v>2</v>
      </c>
      <c r="O33">
        <f t="shared" si="9"/>
        <v>0</v>
      </c>
      <c r="P33">
        <f t="shared" si="9"/>
        <v>7</v>
      </c>
      <c r="Q33">
        <f t="shared" si="9"/>
        <v>6</v>
      </c>
      <c r="R33">
        <f t="shared" si="9"/>
        <v>109</v>
      </c>
      <c r="S33">
        <f t="shared" si="9"/>
        <v>116</v>
      </c>
      <c r="T33">
        <f t="shared" si="9"/>
        <v>360</v>
      </c>
      <c r="U33">
        <f t="shared" si="9"/>
        <v>360</v>
      </c>
      <c r="V33">
        <f t="shared" si="5"/>
        <v>360</v>
      </c>
      <c r="W33">
        <f t="shared" si="1"/>
        <v>0</v>
      </c>
    </row>
    <row r="34" spans="3:23">
      <c r="C34">
        <f>C7-C33</f>
        <v>0</v>
      </c>
      <c r="D34">
        <f t="shared" ref="D34:U34" si="10">D7-D33</f>
        <v>0</v>
      </c>
      <c r="E34">
        <f t="shared" si="10"/>
        <v>0</v>
      </c>
      <c r="F34">
        <f t="shared" si="10"/>
        <v>0</v>
      </c>
      <c r="G34">
        <f t="shared" si="10"/>
        <v>0</v>
      </c>
      <c r="H34">
        <f t="shared" si="10"/>
        <v>0</v>
      </c>
      <c r="I34">
        <f t="shared" si="10"/>
        <v>0</v>
      </c>
      <c r="J34">
        <f t="shared" si="10"/>
        <v>0</v>
      </c>
      <c r="K34">
        <f t="shared" si="10"/>
        <v>0</v>
      </c>
      <c r="L34">
        <f t="shared" si="10"/>
        <v>0</v>
      </c>
      <c r="M34">
        <f t="shared" si="10"/>
        <v>0</v>
      </c>
      <c r="N34">
        <f t="shared" si="10"/>
        <v>0</v>
      </c>
      <c r="O34">
        <f t="shared" si="10"/>
        <v>0</v>
      </c>
      <c r="P34">
        <f t="shared" si="10"/>
        <v>0</v>
      </c>
      <c r="Q34">
        <f t="shared" si="10"/>
        <v>0</v>
      </c>
      <c r="R34">
        <f t="shared" si="10"/>
        <v>0</v>
      </c>
      <c r="S34">
        <f t="shared" si="10"/>
        <v>0</v>
      </c>
      <c r="T34">
        <f t="shared" si="10"/>
        <v>0</v>
      </c>
      <c r="U34">
        <f t="shared" si="10"/>
        <v>0</v>
      </c>
      <c r="V34">
        <f t="shared" si="5"/>
        <v>0</v>
      </c>
      <c r="W34">
        <f t="shared" si="1"/>
        <v>0</v>
      </c>
    </row>
    <row r="35" spans="3:23">
      <c r="C35">
        <f>C29-C30</f>
        <v>0</v>
      </c>
      <c r="D35">
        <f t="shared" ref="D35:U35" si="11">D29-D30</f>
        <v>0</v>
      </c>
      <c r="E35">
        <f t="shared" si="11"/>
        <v>0</v>
      </c>
      <c r="F35">
        <f t="shared" si="11"/>
        <v>0</v>
      </c>
      <c r="G35">
        <f t="shared" si="11"/>
        <v>0</v>
      </c>
      <c r="H35">
        <f t="shared" si="11"/>
        <v>0</v>
      </c>
      <c r="I35">
        <f t="shared" si="11"/>
        <v>0</v>
      </c>
      <c r="J35">
        <f t="shared" si="11"/>
        <v>0</v>
      </c>
      <c r="K35">
        <f t="shared" si="11"/>
        <v>0</v>
      </c>
      <c r="L35">
        <f t="shared" si="11"/>
        <v>0</v>
      </c>
      <c r="M35">
        <f t="shared" si="11"/>
        <v>0</v>
      </c>
      <c r="N35">
        <f t="shared" si="11"/>
        <v>0</v>
      </c>
      <c r="O35">
        <f t="shared" si="11"/>
        <v>0</v>
      </c>
      <c r="P35">
        <f t="shared" si="11"/>
        <v>0</v>
      </c>
      <c r="Q35">
        <f t="shared" si="11"/>
        <v>0</v>
      </c>
      <c r="R35">
        <f t="shared" si="11"/>
        <v>0</v>
      </c>
      <c r="S35">
        <f t="shared" si="11"/>
        <v>0</v>
      </c>
      <c r="T35">
        <f t="shared" si="11"/>
        <v>0</v>
      </c>
      <c r="U35">
        <f t="shared" si="11"/>
        <v>0</v>
      </c>
      <c r="V35">
        <f t="shared" si="5"/>
        <v>0</v>
      </c>
      <c r="W35">
        <f t="shared" si="1"/>
        <v>0</v>
      </c>
    </row>
    <row r="36" spans="3:23">
      <c r="C36">
        <f>C21-C29</f>
        <v>0</v>
      </c>
      <c r="D36">
        <f t="shared" ref="D36:U36" si="12">D21-D29</f>
        <v>0</v>
      </c>
      <c r="E36">
        <f t="shared" si="12"/>
        <v>0</v>
      </c>
      <c r="F36">
        <f t="shared" si="12"/>
        <v>0</v>
      </c>
      <c r="G36">
        <f t="shared" si="12"/>
        <v>0</v>
      </c>
      <c r="H36">
        <f t="shared" si="12"/>
        <v>0</v>
      </c>
      <c r="I36">
        <f t="shared" si="12"/>
        <v>0</v>
      </c>
      <c r="J36">
        <f t="shared" si="12"/>
        <v>0</v>
      </c>
      <c r="K36">
        <f t="shared" si="12"/>
        <v>0</v>
      </c>
      <c r="L36">
        <f t="shared" si="12"/>
        <v>0</v>
      </c>
      <c r="M36">
        <f t="shared" si="12"/>
        <v>0</v>
      </c>
      <c r="N36">
        <f t="shared" si="12"/>
        <v>0</v>
      </c>
      <c r="O36">
        <f t="shared" si="12"/>
        <v>0</v>
      </c>
      <c r="P36">
        <f t="shared" si="12"/>
        <v>0</v>
      </c>
      <c r="Q36">
        <f t="shared" si="12"/>
        <v>0</v>
      </c>
      <c r="R36">
        <f t="shared" si="12"/>
        <v>0</v>
      </c>
      <c r="S36">
        <f t="shared" si="12"/>
        <v>0</v>
      </c>
      <c r="T36">
        <f t="shared" si="12"/>
        <v>0</v>
      </c>
      <c r="U36">
        <f t="shared" si="12"/>
        <v>0</v>
      </c>
      <c r="V36">
        <f t="shared" si="5"/>
        <v>0</v>
      </c>
      <c r="W36">
        <f t="shared" si="1"/>
        <v>0</v>
      </c>
    </row>
    <row r="38" spans="3:23">
      <c r="C38">
        <f>C18+C19</f>
        <v>220</v>
      </c>
      <c r="D38">
        <f t="shared" ref="D38:U38" si="13">D18+D19</f>
        <v>220</v>
      </c>
      <c r="E38">
        <f t="shared" si="13"/>
        <v>0</v>
      </c>
      <c r="F38">
        <f t="shared" si="13"/>
        <v>0</v>
      </c>
      <c r="G38">
        <f t="shared" si="13"/>
        <v>3</v>
      </c>
      <c r="H38">
        <f t="shared" si="13"/>
        <v>10</v>
      </c>
      <c r="I38">
        <f t="shared" si="13"/>
        <v>4</v>
      </c>
      <c r="J38">
        <f t="shared" si="13"/>
        <v>1</v>
      </c>
      <c r="K38">
        <f t="shared" si="13"/>
        <v>1</v>
      </c>
      <c r="L38">
        <f t="shared" si="13"/>
        <v>13</v>
      </c>
      <c r="M38">
        <f t="shared" si="13"/>
        <v>0</v>
      </c>
      <c r="N38">
        <f t="shared" si="13"/>
        <v>1</v>
      </c>
      <c r="O38">
        <f t="shared" si="13"/>
        <v>0</v>
      </c>
      <c r="P38">
        <f t="shared" si="13"/>
        <v>6</v>
      </c>
      <c r="Q38">
        <f t="shared" si="13"/>
        <v>3</v>
      </c>
      <c r="R38">
        <f t="shared" si="13"/>
        <v>73</v>
      </c>
      <c r="S38">
        <f t="shared" si="13"/>
        <v>105</v>
      </c>
      <c r="T38">
        <f t="shared" si="13"/>
        <v>220</v>
      </c>
      <c r="U38">
        <f t="shared" si="13"/>
        <v>220</v>
      </c>
    </row>
    <row r="39" spans="3:23">
      <c r="C39">
        <f>C38-C16</f>
        <v>0</v>
      </c>
      <c r="D39">
        <f t="shared" ref="D39:U39" si="14">D38-D16</f>
        <v>0</v>
      </c>
      <c r="E39">
        <f t="shared" si="14"/>
        <v>0</v>
      </c>
      <c r="F39">
        <f t="shared" si="14"/>
        <v>0</v>
      </c>
      <c r="G39">
        <f t="shared" si="14"/>
        <v>0</v>
      </c>
      <c r="H39">
        <f t="shared" si="14"/>
        <v>0</v>
      </c>
      <c r="I39">
        <f t="shared" si="14"/>
        <v>0</v>
      </c>
      <c r="J39">
        <f t="shared" si="14"/>
        <v>0</v>
      </c>
      <c r="K39">
        <f t="shared" si="14"/>
        <v>0</v>
      </c>
      <c r="L39">
        <f t="shared" si="14"/>
        <v>0</v>
      </c>
      <c r="M39">
        <f t="shared" si="14"/>
        <v>0</v>
      </c>
      <c r="N39">
        <f t="shared" si="14"/>
        <v>0</v>
      </c>
      <c r="O39">
        <f t="shared" si="14"/>
        <v>0</v>
      </c>
      <c r="P39">
        <f t="shared" si="14"/>
        <v>0</v>
      </c>
      <c r="Q39">
        <f t="shared" si="14"/>
        <v>0</v>
      </c>
      <c r="R39">
        <f t="shared" si="14"/>
        <v>0</v>
      </c>
      <c r="S39">
        <f t="shared" si="14"/>
        <v>0</v>
      </c>
      <c r="T39">
        <f t="shared" si="14"/>
        <v>0</v>
      </c>
      <c r="U39">
        <f t="shared" si="14"/>
        <v>0</v>
      </c>
    </row>
  </sheetData>
  <mergeCells count="15">
    <mergeCell ref="A1:U1"/>
    <mergeCell ref="B2:U2"/>
    <mergeCell ref="A3:A5"/>
    <mergeCell ref="B3:B5"/>
    <mergeCell ref="C3:C5"/>
    <mergeCell ref="D3:D5"/>
    <mergeCell ref="E3:S3"/>
    <mergeCell ref="T3:U3"/>
    <mergeCell ref="E4:E5"/>
    <mergeCell ref="F4:K4"/>
    <mergeCell ref="L4:N4"/>
    <mergeCell ref="O4:O5"/>
    <mergeCell ref="P4:S4"/>
    <mergeCell ref="T4:T5"/>
    <mergeCell ref="U4:U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январь</vt:lpstr>
      <vt:lpstr>февраль</vt:lpstr>
      <vt:lpstr>март</vt:lpstr>
      <vt:lpstr>Квартал</vt:lpstr>
      <vt:lpstr>апрель</vt:lpstr>
      <vt:lpstr>май</vt:lpstr>
      <vt:lpstr>июнь</vt:lpstr>
      <vt:lpstr>2 квартал</vt:lpstr>
      <vt:lpstr>полугодие</vt:lpstr>
      <vt:lpstr>июль</vt:lpstr>
      <vt:lpstr>август</vt:lpstr>
      <vt:lpstr>сентябрь</vt:lpstr>
      <vt:lpstr>3  квартал</vt:lpstr>
      <vt:lpstr>9 месяцев</vt:lpstr>
      <vt:lpstr>октябрь</vt:lpstr>
      <vt:lpstr>ноябрь</vt:lpstr>
      <vt:lpstr>декабрь</vt:lpstr>
      <vt:lpstr>4 квартал</vt:lpstr>
      <vt:lpstr>Итого 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2016-12-28T11:46:34Z</dcterms:modified>
</cp:coreProperties>
</file>